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.xml" ContentType="application/vnd.ms-office.chartcolorstyle+xml"/>
  <Override PartName="/xl/charts/style3.xml" ContentType="application/vnd.ms-office.chartstyle+xml"/>
  <Override PartName="/xl/worksheets/sheet1.xml" ContentType="application/vnd.openxmlformats-officedocument.spreadsheetml.worksheet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style2.xml" ContentType="application/vnd.ms-office.chartstyle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_AC_MS_PROJEKTY\AC_štatstická_ročenka\Štatistická ročenka 2017\final_novýformát\"/>
    </mc:Choice>
  </mc:AlternateContent>
  <bookViews>
    <workbookView xWindow="0" yWindow="120" windowWidth="19035" windowHeight="11760" tabRatio="710"/>
  </bookViews>
  <sheets>
    <sheet name="Komentár" sheetId="20" r:id="rId1"/>
    <sheet name="Vysvetlivky" sheetId="17" r:id="rId2"/>
    <sheet name="1.OS-PR o hl.agend(1)" sheetId="1" r:id="rId3"/>
    <sheet name="2.OS-PR o hl.agend(2)" sheetId="21" r:id="rId4"/>
    <sheet name="3.OS PR o vedl.ag.(1)" sheetId="3" r:id="rId5"/>
    <sheet name="4.OS PR o vedl.ag(2)" sheetId="4" r:id="rId6"/>
    <sheet name="5.KS-PR o agend(1)" sheetId="5" r:id="rId7"/>
    <sheet name="6.KS-PR o agendach(2)" sheetId="6" r:id="rId8"/>
    <sheet name="7.KS PR o vedl. ag.(1)" sheetId="7" r:id="rId9"/>
    <sheet name="8.KS PR o vedl. ag.(2)" sheetId="8" r:id="rId10"/>
    <sheet name="9.GRAF ag.C-došlé veci" sheetId="9" r:id="rId11"/>
    <sheet name="10.GRAF ag.P-došlé veci" sheetId="10" r:id="rId12"/>
    <sheet name="11.GRAF-Ag. RO" sheetId="15" r:id="rId13"/>
  </sheets>
  <definedNames>
    <definedName name="_xlnm.Print_Area" localSheetId="2">'1.OS-PR o hl.agend(1)'!$A$1:$N$30</definedName>
    <definedName name="_xlnm.Print_Area" localSheetId="11">'10.GRAF ag.P-došlé veci'!$A$1:$R$32</definedName>
    <definedName name="_xlnm.Print_Area" localSheetId="12">'11.GRAF-Ag. RO'!$A$1:$R$33</definedName>
    <definedName name="_xlnm.Print_Area" localSheetId="3">'2.OS-PR o hl.agend(2)'!$A$1:$N$30</definedName>
    <definedName name="_xlnm.Print_Area" localSheetId="4">'3.OS PR o vedl.ag.(1)'!$A$1:$N$30</definedName>
    <definedName name="_xlnm.Print_Area" localSheetId="5">'4.OS PR o vedl.ag(2)'!$A$1:$N$30</definedName>
    <definedName name="_xlnm.Print_Area" localSheetId="6">'5.KS-PR o agend(1)'!$A$1:$H$30</definedName>
    <definedName name="_xlnm.Print_Area" localSheetId="7">'6.KS-PR o agendach(2)'!$A$1:$H$30</definedName>
    <definedName name="_xlnm.Print_Area" localSheetId="8">'7.KS PR o vedl. ag.(1)'!$A$1:$K$30</definedName>
    <definedName name="_xlnm.Print_Area" localSheetId="9">'8.KS PR o vedl. ag.(2)'!$A$1:$K$30</definedName>
    <definedName name="_xlnm.Print_Area" localSheetId="10">'9.GRAF ag.C-došlé veci'!$A$1:$R$32</definedName>
    <definedName name="_xlnm.Print_Area" localSheetId="0">Komentár!$A$1:$A$10</definedName>
    <definedName name="_xlnm.Print_Area" localSheetId="1">Vysvetlivky!$A$1:$B$21</definedName>
  </definedNames>
  <calcPr calcId="162913"/>
</workbook>
</file>

<file path=xl/calcChain.xml><?xml version="1.0" encoding="utf-8"?>
<calcChain xmlns="http://schemas.openxmlformats.org/spreadsheetml/2006/main">
  <c r="Q33" i="15" l="1"/>
  <c r="Q32" i="10"/>
  <c r="F30" i="9"/>
  <c r="R30" i="9"/>
  <c r="Q31" i="9"/>
  <c r="Q32" i="9"/>
  <c r="Q30" i="9" l="1"/>
</calcChain>
</file>

<file path=xl/sharedStrings.xml><?xml version="1.0" encoding="utf-8"?>
<sst xmlns="http://schemas.openxmlformats.org/spreadsheetml/2006/main" count="221" uniqueCount="64">
  <si>
    <t>PREHĽAD O HLAVNÝCH AGENDÁCH ROZHODOVANÝCH OKRESNÝMI SÚDMI V SR</t>
  </si>
  <si>
    <t>Kraj</t>
  </si>
  <si>
    <t>Rok</t>
  </si>
  <si>
    <t>C</t>
  </si>
  <si>
    <t>P</t>
  </si>
  <si>
    <t>Ro</t>
  </si>
  <si>
    <t>E</t>
  </si>
  <si>
    <t>došlých</t>
  </si>
  <si>
    <t>vybav.</t>
  </si>
  <si>
    <t>nevyb.</t>
  </si>
  <si>
    <t>BA</t>
  </si>
  <si>
    <t>TT</t>
  </si>
  <si>
    <t>TN</t>
  </si>
  <si>
    <t>NR</t>
  </si>
  <si>
    <t>SR</t>
  </si>
  <si>
    <t>ZA</t>
  </si>
  <si>
    <t>BB</t>
  </si>
  <si>
    <t>PO</t>
  </si>
  <si>
    <t>KE</t>
  </si>
  <si>
    <t>PREHĽAD O ĎALŠÍCH HLAVNÝCH AGENDÁCH ROZHODOVANÝCH OKRESNÝMI SÚDMI V SR</t>
  </si>
  <si>
    <t>Cb</t>
  </si>
  <si>
    <t>Rob</t>
  </si>
  <si>
    <t>S</t>
  </si>
  <si>
    <t>D</t>
  </si>
  <si>
    <t>PREHĽAD O OBČIANSKOPRÁVNEJ AGENDE NA KRAJSKÝCH SÚDOCH V SR</t>
  </si>
  <si>
    <t>Co</t>
  </si>
  <si>
    <t>PREHĽAD O ĎALŠÍCH HLAVNÝCH AGENDÁCH ROZHODOVANÝCH KRAJSKÝMI SÚDMI V SR</t>
  </si>
  <si>
    <t>Cob</t>
  </si>
  <si>
    <t>Spolu</t>
  </si>
  <si>
    <t>Okresné súdy</t>
  </si>
  <si>
    <t>Krajské súdy</t>
  </si>
  <si>
    <t>Počet vecí</t>
  </si>
  <si>
    <t xml:space="preserve"> </t>
  </si>
  <si>
    <t>Vysvetlivky:</t>
  </si>
  <si>
    <t>1/</t>
  </si>
  <si>
    <t>Na účely štatistickej ročenky používame označenie "občianskoprávna agenda" pre všetky veci zapísané v registroch C, Cb, S a veci starostlivosti o maloletých zapísané v registri P, v registroch Ro, Rob a v registri E.</t>
  </si>
  <si>
    <t>2/</t>
  </si>
  <si>
    <t>V rámci občianskoprávnej agendy z hľadiska štatistiky o právoplatných výsledkoch súdneho konania rozlišujeme:</t>
  </si>
  <si>
    <t>1. občianskoprávne veci (vrátane vecí obchodného súdnictva)</t>
  </si>
  <si>
    <t>2. správne veci</t>
  </si>
  <si>
    <t>3. veci obchodného registra</t>
  </si>
  <si>
    <t>3/</t>
  </si>
  <si>
    <t>Do občianskoprávnych vecí počítame veci registra C vedeného na okresných i krajských súdoch, (okrem vecí určenia a zapretia rodičovstva, rozvodov a vyhlásenia manželstva za neplatné), veci obchodného súdnictva zapísané v registri Cb a správneho súdnictva zapísané v registri S.</t>
  </si>
  <si>
    <t>4/</t>
  </si>
  <si>
    <t>5/</t>
  </si>
  <si>
    <t>6/</t>
  </si>
  <si>
    <t>Vybavenou vecou na účely štatistického výkazníctva o stave a pohybe občianskoprávnej agendy je taká vec zapísaná v registri C, Cb, S, alebo v registri P, v ktorej bolo vynesené rozhodnutie vo veci samej (rozsudok) alebo uznesenie o vybavení iným spôsobom (napr. zastavením konania po späťvzatí návrhu, postúpením orgánu štátnej správy, inému orgánu a pod.), ktoré je predmetom zápisu do štatistického listu C, S, alebo O a štatistický list bol vyhotovený a odoslaný. Za vybavenú sa považuje aj vec C, Cb, S, alebo P vybavená spôsobom, o ktorom sa po právoplatnosti nevyhotovuje štatistický list, ale je konečné, (napr. postúpenie inému súdu, zastavenie pre nezaplatenie súdneho poplatku a pod.)</t>
  </si>
  <si>
    <t>7/</t>
  </si>
  <si>
    <t>Veci obchodného registra - prehľad o agende obchodného registra.</t>
  </si>
  <si>
    <t>Veci starostlivosti o maloletých predstavujú veci maloletých zapísané do registra P a veci určenia a zapretia rodičovstva, ako aj úpravy práv a povinností rodičov voči maloletým deťom, o ktorých súd rozhodol v konaní o rozvode manželstva rodičov.</t>
  </si>
  <si>
    <t>Vyhláška Ministerstva spravodlivosti SR č. 334/2014 Z.z. účinnosťou 1. januára 2015 zrušila register občianskoprávneho skráteného konania Ro a register obchodnoprávneho skráteného konania Rob. Tieto veci sa zapisujú priamo do registrov C, resp. Cb. Podľa prechodného ustanovenia vo veciach zapísaných ešte do súdnych registrov  Ro, Rob a ktoré neboli do účinnosti vyhlášky skončené, sa postupuje podľa starých predpisov.</t>
  </si>
  <si>
    <t>Počet vecí *</t>
  </si>
  <si>
    <t>* Pozri vysvetlivku  bod 6</t>
  </si>
  <si>
    <t>* Pozri vysvetlivku bod 6</t>
  </si>
  <si>
    <t>4. konkurzná agenda</t>
  </si>
  <si>
    <t>5. veci starostlivosti o maloletých</t>
  </si>
  <si>
    <t>6. rozvody</t>
  </si>
  <si>
    <t>V prehľadoch o výsledkoch konania občianskoprávnej agendy sú údaje tak, ako v predchádzajúcich rokoch o vybavených veciach, t.j. tých, v ktorých bol príslušný štatistický list (C, S, O alebo Hlásenie o rozvode) elektronicky spracovaný.</t>
  </si>
  <si>
    <t xml:space="preserve">Na krajské súdy v Slovenskej republike ako súdy I. stupňa v roku 2017 došlo 42 občianskoprávnych vecí registra C, 7 obchodných sporov registra Cb.V agende správneho súdnictva agendy S bolo doručených 4 959 vecí. </t>
  </si>
  <si>
    <t>Ku koncu roka 2017 zostalo na krajských súdoch nevybavených 20 občianskoprávnych vecí registra C, 187 vecí obchodnej agendy registra Cb  a 9 052 vecí správneho súdnictva agendy S.</t>
  </si>
  <si>
    <t>V odvolacom konaní došlo v roku 2017 na krajské súdy 40 219 odvolaní proti rozhodnutiam okresných súdov v občianskoprávnych veciach agendy Co a 5 032 odvolaní proti rozhodnutiam okresných súdov v obchodných veciach agendy Cob.</t>
  </si>
  <si>
    <t>Údaje o vybavovaní agend C, P, Cb  za ostatné  roky  sa nedajú porovnať s údajmi za predchádzajúce roky. Vyhláška Ministerstva spravodlivosti SR č. 148/2011 Z. z. totiž zmenila a doplnila vyhlášku č. 543/2005 Z. z. o Spravovacom a kancelárskom poriadku pre súdy. Účinnosťou od 1. septembra 2011  návrhy v pracovnoprávnych a obdobných sporoch sa vykazovali už v samostatnom, novozavedenom registri Cpr a register P - dovtedy len pre opatrovnícke veci a veci starostlivosti o maloletých - sa rozšíril o ďalšie veci podľa zákona č. 36/2005 Z. z. o rodine. Účinnosťou od 1. januára 2013 došlo k ďalšej zmene - na základe vyhlášky Ministerstva spravodlivosti SR č. 327/2012 Z.z.  sa do registra P zapisujú  už len návrhy na rozvod manželstva rodičov maloletého dieťaťa, ostatné rozvody znova do registra C. Účinnosťou od 1. júla 2016 došlo k ďalším viacerým zmenám - na základe vyhlášky Ministerstva spravodlivosti SR č. 206/2016 Z.z sa návrhy na rozvod manželstva s výnimkou návrhu na rozvod manželstva rodičov maloletého dieťaťa (register P) zapisujú do novovzniknutého registra Pc; spory z autorského práva a spory z práv súvisiacich s autorským právom (pôvodne vedené v registri C) sa zapisujú do samostatného registra Ca; spory zo spotrebiteľských zmlúv (pôvodne vedené v registri C) sa zapisujú do registra Csp.</t>
  </si>
  <si>
    <t>Na okresné súdy v Slovenskej republike v roku 2017 došlo 35 983 vecí registra C, vybavených bolo 87 241 vecí a ku koncu roka nevybavených zostalo 85 252 takýchto vecí. V agende P napadlo 32 317 vecí, vybavených bolo 33 690 vecí, ku koncu roka súdy pracovali s počtom 20 062 nevybavených P vecí. V dedičskej agende D napadlo 72 305 vecí, vybavených bolo 71 444 vecí a ku konca roka zostalo 44 253 nevybavených vecí. V správnej agende registra S došlo na okresné súdy 78 vecí, vybavených bolo 111 a nevybavených zostalo 88 vecí.</t>
  </si>
  <si>
    <t>Ku koncu roka 2017 pracovali krajské súdy s počtom 16 926 nevybavených odvolaní v civilných veciach registra Co a s počtom 2 236 nevybavených odvolaní v obchodných veciach agendy Cob.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</si>
</sst>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color indexed="10"/>
      <name val="Arial"/>
      <family val="2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7030A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/>
    <xf numFmtId="49" fontId="0" fillId="0" borderId="0" xfId="0" applyNumberFormat="1" applyBorder="1" applyAlignment="1"/>
    <xf numFmtId="49" fontId="8" fillId="0" borderId="0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vertical="top"/>
    </xf>
    <xf numFmtId="0" fontId="11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left" vertical="top" indent="1"/>
    </xf>
    <xf numFmtId="49" fontId="11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justify" vertical="top"/>
    </xf>
    <xf numFmtId="0" fontId="11" fillId="0" borderId="0" xfId="0" applyNumberFormat="1" applyFont="1" applyBorder="1" applyAlignment="1">
      <alignment horizontal="justify" vertical="top" wrapText="1"/>
    </xf>
    <xf numFmtId="49" fontId="11" fillId="0" borderId="0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4" fillId="0" borderId="0" xfId="0" applyFont="1"/>
    <xf numFmtId="0" fontId="1" fillId="0" borderId="0" xfId="0" applyFont="1"/>
    <xf numFmtId="0" fontId="15" fillId="0" borderId="0" xfId="0" applyFont="1" applyBorder="1"/>
    <xf numFmtId="0" fontId="15" fillId="0" borderId="0" xfId="0" applyFont="1"/>
    <xf numFmtId="49" fontId="11" fillId="0" borderId="0" xfId="0" applyNumberFormat="1" applyFont="1" applyBorder="1" applyAlignment="1">
      <alignment horizontal="justify" vertical="top"/>
    </xf>
    <xf numFmtId="49" fontId="10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justify"/>
    </xf>
    <xf numFmtId="49" fontId="4" fillId="0" borderId="0" xfId="0" applyNumberFormat="1" applyFont="1" applyBorder="1" applyAlignment="1">
      <alignment horizontal="justify" vertical="top"/>
    </xf>
    <xf numFmtId="49" fontId="12" fillId="0" borderId="0" xfId="0" applyNumberFormat="1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/>
    <xf numFmtId="0" fontId="3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4" fillId="0" borderId="13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wrapText="1"/>
    </xf>
    <xf numFmtId="3" fontId="1" fillId="0" borderId="28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wrapText="1"/>
    </xf>
    <xf numFmtId="3" fontId="3" fillId="0" borderId="2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/>
    <xf numFmtId="49" fontId="0" fillId="0" borderId="0" xfId="0" applyNumberFormat="1" applyFill="1" applyBorder="1"/>
    <xf numFmtId="0" fontId="3" fillId="0" borderId="31" xfId="0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3" fontId="0" fillId="0" borderId="18" xfId="0" applyNumberFormat="1" applyFill="1" applyBorder="1" applyAlignment="1">
      <alignment horizontal="center" wrapText="1"/>
    </xf>
    <xf numFmtId="3" fontId="0" fillId="0" borderId="19" xfId="0" applyNumberFormat="1" applyFill="1" applyBorder="1" applyAlignment="1">
      <alignment horizontal="center" wrapText="1"/>
    </xf>
    <xf numFmtId="3" fontId="0" fillId="0" borderId="16" xfId="0" applyNumberFormat="1" applyFill="1" applyBorder="1" applyAlignment="1">
      <alignment horizontal="center" wrapText="1"/>
    </xf>
    <xf numFmtId="3" fontId="0" fillId="0" borderId="17" xfId="0" applyNumberFormat="1" applyFill="1" applyBorder="1" applyAlignment="1">
      <alignment horizontal="center" wrapText="1"/>
    </xf>
    <xf numFmtId="3" fontId="0" fillId="0" borderId="22" xfId="0" applyNumberForma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</cellXfs>
  <cellStyles count="2">
    <cellStyle name="Normálna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Agenda C - počet došlých vecí (v tis.) od roku 2001</a:t>
            </a:r>
          </a:p>
        </c:rich>
      </c:tx>
      <c:layout>
        <c:manualLayout>
          <c:xMode val="edge"/>
          <c:yMode val="edge"/>
          <c:x val="0.22300489631778483"/>
          <c:y val="3.0042918454935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122120885280138E-2"/>
          <c:y val="0.13733919969990591"/>
          <c:w val="0.93779450213021565"/>
          <c:h val="0.77682484830259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'9.GRAF ag.C-došlé veci'!$A$30</c:f>
              <c:strCache>
                <c:ptCount val="1"/>
                <c:pt idx="0">
                  <c:v>Spolu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'9.GRAF ag.C-došlé veci'!$B$29:$R$29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'9.GRAF ag.C-došlé veci'!$B$30:$R$30</c:f>
              <c:numCache>
                <c:formatCode>General</c:formatCode>
                <c:ptCount val="17"/>
                <c:pt idx="0">
                  <c:v>105.9</c:v>
                </c:pt>
                <c:pt idx="1">
                  <c:v>99.89</c:v>
                </c:pt>
                <c:pt idx="2">
                  <c:v>93.2</c:v>
                </c:pt>
                <c:pt idx="3" formatCode="#,##0.00">
                  <c:v>103.98</c:v>
                </c:pt>
                <c:pt idx="4" formatCode="#,##0.00">
                  <c:v>100.56</c:v>
                </c:pt>
                <c:pt idx="5" formatCode="#,##0.00">
                  <c:v>93.61</c:v>
                </c:pt>
                <c:pt idx="6" formatCode="#,##0.00">
                  <c:v>103.06</c:v>
                </c:pt>
                <c:pt idx="7" formatCode="#,##0.00">
                  <c:v>100.48</c:v>
                </c:pt>
                <c:pt idx="8" formatCode="#,##0.00">
                  <c:v>107.3</c:v>
                </c:pt>
                <c:pt idx="9" formatCode="#,##0.00">
                  <c:v>112.02</c:v>
                </c:pt>
                <c:pt idx="10" formatCode="#,##0.00">
                  <c:v>104.93</c:v>
                </c:pt>
                <c:pt idx="11" formatCode="#,##0.00">
                  <c:v>137.94999999999999</c:v>
                </c:pt>
                <c:pt idx="12" formatCode="#,##0.00">
                  <c:v>142.76</c:v>
                </c:pt>
                <c:pt idx="13" formatCode="#,##0.00">
                  <c:v>137.31</c:v>
                </c:pt>
                <c:pt idx="14" formatCode="#,##0.00">
                  <c:v>236.3</c:v>
                </c:pt>
                <c:pt idx="15" formatCode="#,##0.00">
                  <c:v>105.21000000000001</c:v>
                </c:pt>
                <c:pt idx="16" formatCode="#,##0.00">
                  <c:v>36.019999999999996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9DB9-440C-9840-C00C2A42DF7B}"/>
            </c:ext>
          </c:extLst>
        </c:ser>
        <c:ser>
          <c:idx val="1"/>
          <c:order val="1"/>
          <c:tx>
            <c:strRef>
              <c:f>'9.GRAF ag.C-došlé veci'!$A$31</c:f>
              <c:strCache>
                <c:ptCount val="1"/>
                <c:pt idx="0">
                  <c:v>Okresné súdy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'9.GRAF ag.C-došlé veci'!$B$29:$R$29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'9.GRAF ag.C-došlé veci'!$B$31:$R$31</c:f>
              <c:numCache>
                <c:formatCode>General</c:formatCode>
                <c:ptCount val="17"/>
                <c:pt idx="0">
                  <c:v>105.82</c:v>
                </c:pt>
                <c:pt idx="1">
                  <c:v>99.82</c:v>
                </c:pt>
                <c:pt idx="2">
                  <c:v>93.15</c:v>
                </c:pt>
                <c:pt idx="3" formatCode="#,##0.00">
                  <c:v>103.88</c:v>
                </c:pt>
                <c:pt idx="4" formatCode="#,##0.00">
                  <c:v>100.47</c:v>
                </c:pt>
                <c:pt idx="5" formatCode="#,##0.00">
                  <c:v>93.54</c:v>
                </c:pt>
                <c:pt idx="6" formatCode="#,##0.00">
                  <c:v>103</c:v>
                </c:pt>
                <c:pt idx="7" formatCode="#,##0.00">
                  <c:v>100.43</c:v>
                </c:pt>
                <c:pt idx="8" formatCode="#,##0.00">
                  <c:v>107.26</c:v>
                </c:pt>
                <c:pt idx="9" formatCode="#,##0.00">
                  <c:v>112</c:v>
                </c:pt>
                <c:pt idx="10" formatCode="#,##0.00">
                  <c:v>104.91</c:v>
                </c:pt>
                <c:pt idx="11" formatCode="#,##0.00">
                  <c:v>137.91999999999999</c:v>
                </c:pt>
                <c:pt idx="12" formatCode="#,##0.00">
                  <c:v>142.63999999999999</c:v>
                </c:pt>
                <c:pt idx="13" formatCode="#,##0.00">
                  <c:v>137.19999999999999</c:v>
                </c:pt>
                <c:pt idx="14" formatCode="#,##0.00">
                  <c:v>236.21</c:v>
                </c:pt>
                <c:pt idx="15" formatCode="#,##0.00">
                  <c:v>105.15</c:v>
                </c:pt>
                <c:pt idx="16" formatCode="#,##0.00">
                  <c:v>35.979999999999997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9DB9-440C-9840-C00C2A42DF7B}"/>
            </c:ext>
          </c:extLst>
        </c:ser>
        <c:ser>
          <c:idx val="2"/>
          <c:order val="2"/>
          <c:tx>
            <c:strRef>
              <c:f>'9.GRAF ag.C-došlé veci'!$A$32</c:f>
              <c:strCache>
                <c:ptCount val="1"/>
                <c:pt idx="0">
                  <c:v>Krajské súdy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'9.GRAF ag.C-došlé veci'!$B$29:$R$29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'9.GRAF ag.C-došlé veci'!$B$32:$R$32</c:f>
              <c:numCache>
                <c:formatCode>General</c:formatCode>
                <c:ptCount val="17"/>
                <c:pt idx="0">
                  <c:v>0.08</c:v>
                </c:pt>
                <c:pt idx="1">
                  <c:v>7.0000000000000007E-2</c:v>
                </c:pt>
                <c:pt idx="2">
                  <c:v>0.05</c:v>
                </c:pt>
                <c:pt idx="3" formatCode="0.00">
                  <c:v>0.1</c:v>
                </c:pt>
                <c:pt idx="4" formatCode="0.00">
                  <c:v>0.09</c:v>
                </c:pt>
                <c:pt idx="5" formatCode="0.00">
                  <c:v>7.0000000000000007E-2</c:v>
                </c:pt>
                <c:pt idx="6" formatCode="0.00">
                  <c:v>0.06</c:v>
                </c:pt>
                <c:pt idx="7" formatCode="0.00">
                  <c:v>0.05</c:v>
                </c:pt>
                <c:pt idx="8" formatCode="0.00">
                  <c:v>0.04</c:v>
                </c:pt>
                <c:pt idx="9" formatCode="0.00">
                  <c:v>0.02</c:v>
                </c:pt>
                <c:pt idx="10" formatCode="0.00">
                  <c:v>0.02</c:v>
                </c:pt>
                <c:pt idx="11" formatCode="0.00">
                  <c:v>0.03</c:v>
                </c:pt>
                <c:pt idx="12" formatCode="0.00">
                  <c:v>0.12</c:v>
                </c:pt>
                <c:pt idx="13" formatCode="0.00">
                  <c:v>0.11</c:v>
                </c:pt>
                <c:pt idx="14" formatCode="0.00">
                  <c:v>0.09</c:v>
                </c:pt>
                <c:pt idx="15" formatCode="0.00">
                  <c:v>0.06</c:v>
                </c:pt>
                <c:pt idx="16" formatCode="0.00">
                  <c:v>0.04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9DB9-440C-9840-C00C2A42D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8318608"/>
        <c:axId val="1"/>
        <c:axId val="0"/>
      </c:bar3DChart>
      <c:catAx>
        <c:axId val="162831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283186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970733539083"/>
          <c:y val="0.95080140492642518"/>
          <c:w val="0.23156081537711978"/>
          <c:h val="4.7005900028513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 alignWithMargins="0"/>
    <c:pageMargins b="1" l="0.75000000000000211" r="0.75000000000000211" t="1" header="0.492125984500001" footer="0.4921259845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Agenda P - počet došlých vecí (v tis.) od r. 2001</a:t>
            </a:r>
          </a:p>
        </c:rich>
      </c:tx>
      <c:layout>
        <c:manualLayout>
          <c:xMode val="edge"/>
          <c:yMode val="edge"/>
          <c:x val="0.2426730031527124"/>
          <c:y val="3.0042934773998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61668068162499E-2"/>
          <c:y val="0.13733919969990591"/>
          <c:w val="0.92497122115604224"/>
          <c:h val="0.77682484830259679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'10.GRAF ag.P-došlé veci'!$B$31:$R$31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'10.GRAF ag.P-došlé veci'!$B$32:$R$32</c:f>
              <c:numCache>
                <c:formatCode>#,##0.00</c:formatCode>
                <c:ptCount val="17"/>
                <c:pt idx="0">
                  <c:v>33.53</c:v>
                </c:pt>
                <c:pt idx="1">
                  <c:v>32.54</c:v>
                </c:pt>
                <c:pt idx="2">
                  <c:v>32.47</c:v>
                </c:pt>
                <c:pt idx="3">
                  <c:v>35.49</c:v>
                </c:pt>
                <c:pt idx="4">
                  <c:v>38.409999999999997</c:v>
                </c:pt>
                <c:pt idx="5">
                  <c:v>37.130000000000003</c:v>
                </c:pt>
                <c:pt idx="6">
                  <c:v>36.01</c:v>
                </c:pt>
                <c:pt idx="7">
                  <c:v>38.22</c:v>
                </c:pt>
                <c:pt idx="8">
                  <c:v>40.07</c:v>
                </c:pt>
                <c:pt idx="9">
                  <c:v>38.99</c:v>
                </c:pt>
                <c:pt idx="10">
                  <c:v>47.06</c:v>
                </c:pt>
                <c:pt idx="11">
                  <c:v>63.17</c:v>
                </c:pt>
                <c:pt idx="12">
                  <c:v>43.47</c:v>
                </c:pt>
                <c:pt idx="13">
                  <c:v>40.270000000000003</c:v>
                </c:pt>
                <c:pt idx="14">
                  <c:v>36.42</c:v>
                </c:pt>
                <c:pt idx="15">
                  <c:v>34.472000000000001</c:v>
                </c:pt>
                <c:pt idx="16">
                  <c:v>32.32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9B4-4F80-A077-3D5E94CD1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8316944"/>
        <c:axId val="1"/>
        <c:axId val="0"/>
      </c:bar3DChart>
      <c:catAx>
        <c:axId val="162831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2831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 alignWithMargins="0"/>
    <c:pageMargins b="1" l="0.75000000000000211" r="0.75000000000000211" t="1" header="0.492125984500001" footer="0.4921259845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Agenda Ro - počet vybavených vecí (v tis.) od roku 2001</a:t>
            </a:r>
          </a:p>
        </c:rich>
      </c:tx>
      <c:layout>
        <c:manualLayout>
          <c:xMode val="edge"/>
          <c:yMode val="edge"/>
          <c:x val="0.20637081959718306"/>
          <c:y val="4.868154158215010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572390394544018E-2"/>
          <c:y val="0.18661276089150541"/>
          <c:w val="0.93081875346250265"/>
          <c:h val="0.732252246541667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'11.GRAF-Ag. RO'!$A$33</c:f>
              <c:strCache>
                <c:ptCount val="1"/>
                <c:pt idx="0">
                  <c:v>Počet vecí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'11.GRAF-Ag. RO'!$B$32:$R$32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'11.GRAF-Ag. RO'!$B$33:$R$33</c:f>
              <c:numCache>
                <c:formatCode>General</c:formatCode>
                <c:ptCount val="17"/>
                <c:pt idx="0">
                  <c:v>149.27000000000001</c:v>
                </c:pt>
                <c:pt idx="1">
                  <c:v>142.79</c:v>
                </c:pt>
                <c:pt idx="2">
                  <c:v>143.65</c:v>
                </c:pt>
                <c:pt idx="3">
                  <c:v>135.28</c:v>
                </c:pt>
                <c:pt idx="4">
                  <c:v>154.78</c:v>
                </c:pt>
                <c:pt idx="5">
                  <c:v>149.87</c:v>
                </c:pt>
                <c:pt idx="6">
                  <c:v>141.56</c:v>
                </c:pt>
                <c:pt idx="7">
                  <c:v>148.83000000000001</c:v>
                </c:pt>
                <c:pt idx="8">
                  <c:v>146.04</c:v>
                </c:pt>
                <c:pt idx="9">
                  <c:v>156.47999999999999</c:v>
                </c:pt>
                <c:pt idx="10" formatCode="#,##0.00">
                  <c:v>160.63</c:v>
                </c:pt>
                <c:pt idx="11" formatCode="#,##0.00">
                  <c:v>160.83000000000001</c:v>
                </c:pt>
                <c:pt idx="12" formatCode="#,##0.00">
                  <c:v>202.84</c:v>
                </c:pt>
                <c:pt idx="13" formatCode="#,##0.00">
                  <c:v>205.75</c:v>
                </c:pt>
                <c:pt idx="14" formatCode="#,##0.00">
                  <c:v>79.52</c:v>
                </c:pt>
                <c:pt idx="15" formatCode="#,##0.00">
                  <c:v>10.7</c:v>
                </c:pt>
                <c:pt idx="16" formatCode="#,##0.0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7-4AF4-B24E-53CDFFBD3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28319440"/>
        <c:axId val="1"/>
        <c:axId val="0"/>
      </c:bar3DChart>
      <c:catAx>
        <c:axId val="16283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62831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 alignWithMargins="0"/>
    <c:pageMargins b="1" l="0.75000000000000211" r="0.75000000000000211" t="1" header="0.492125984500001" footer="0.492125984500001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495300</xdr:colOff>
      <xdr:row>27</xdr:row>
      <xdr:rowOff>203200</xdr:rowOff>
    </xdr:to>
    <xdr:graphicFrame macro="">
      <xdr:nvGraphicFramePr>
        <xdr:cNvPr id="2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38100</xdr:rowOff>
    </xdr:from>
    <xdr:to>
      <xdr:col>17</xdr:col>
      <xdr:colOff>571500</xdr:colOff>
      <xdr:row>29</xdr:row>
      <xdr:rowOff>6350</xdr:rowOff>
    </xdr:to>
    <xdr:graphicFrame macro="">
      <xdr:nvGraphicFramePr>
        <xdr:cNvPr id="4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25400</xdr:rowOff>
    </xdr:from>
    <xdr:to>
      <xdr:col>18</xdr:col>
      <xdr:colOff>0</xdr:colOff>
      <xdr:row>29</xdr:row>
      <xdr:rowOff>31750</xdr:rowOff>
    </xdr:to>
    <xdr:graphicFrame macro="">
      <xdr:nvGraphicFramePr>
        <xdr:cNvPr id="6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tabSelected="1" zoomScaleNormal="100" zoomScaleSheetLayoutView="90" workbookViewId="0"/>
  </sheetViews>
  <sheetFormatPr defaultColWidth="120.85546875" defaultRowHeight="12.75" x14ac:dyDescent="0.2"/>
  <cols>
    <col min="1" max="1" width="133.85546875" style="17" bestFit="1" customWidth="1"/>
    <col min="2" max="16384" width="120.85546875" style="17"/>
  </cols>
  <sheetData>
    <row r="1" spans="1:7" ht="63.75" customHeight="1" x14ac:dyDescent="0.2">
      <c r="A1" s="31" t="s">
        <v>62</v>
      </c>
    </row>
    <row r="2" spans="1:7" ht="123.75" customHeight="1" x14ac:dyDescent="0.2">
      <c r="A2" s="31" t="s">
        <v>61</v>
      </c>
    </row>
    <row r="3" spans="1:7" ht="57.75" customHeight="1" x14ac:dyDescent="0.2">
      <c r="A3" s="31" t="s">
        <v>50</v>
      </c>
    </row>
    <row r="4" spans="1:7" ht="5.25" customHeight="1" x14ac:dyDescent="0.2">
      <c r="A4" s="32"/>
    </row>
    <row r="5" spans="1:7" ht="42.75" customHeight="1" x14ac:dyDescent="0.2">
      <c r="A5" s="31" t="s">
        <v>58</v>
      </c>
    </row>
    <row r="6" spans="1:7" ht="29.25" customHeight="1" x14ac:dyDescent="0.2">
      <c r="A6" s="31" t="s">
        <v>59</v>
      </c>
    </row>
    <row r="7" spans="1:7" ht="36" customHeight="1" x14ac:dyDescent="0.2">
      <c r="A7" s="31" t="s">
        <v>60</v>
      </c>
    </row>
    <row r="8" spans="1:7" ht="30.75" customHeight="1" x14ac:dyDescent="0.2">
      <c r="A8" s="31" t="s">
        <v>63</v>
      </c>
    </row>
    <row r="9" spans="1:7" ht="7.5" customHeight="1" x14ac:dyDescent="0.2"/>
    <row r="10" spans="1:7" ht="20.25" customHeight="1" x14ac:dyDescent="0.2">
      <c r="A10" s="35"/>
      <c r="B10" s="35"/>
      <c r="C10" s="35"/>
      <c r="D10" s="35"/>
      <c r="E10" s="35"/>
      <c r="F10" s="35"/>
      <c r="G10" s="36"/>
    </row>
    <row r="11" spans="1:7" x14ac:dyDescent="0.2">
      <c r="A11" s="35"/>
      <c r="B11" s="35"/>
      <c r="C11" s="35"/>
      <c r="D11" s="35"/>
      <c r="E11" s="35"/>
      <c r="F11" s="35"/>
      <c r="G11" s="36"/>
    </row>
    <row r="12" spans="1:7" x14ac:dyDescent="0.2">
      <c r="A12" s="35"/>
      <c r="B12" s="35"/>
      <c r="C12" s="35"/>
      <c r="D12" s="35"/>
      <c r="E12" s="35"/>
      <c r="F12" s="35"/>
      <c r="G12" s="36"/>
    </row>
    <row r="13" spans="1:7" x14ac:dyDescent="0.2">
      <c r="A13" s="35"/>
      <c r="B13" s="35"/>
      <c r="C13" s="35"/>
      <c r="D13" s="35"/>
      <c r="E13" s="35"/>
      <c r="F13" s="35"/>
      <c r="G13" s="36"/>
    </row>
    <row r="14" spans="1:7" x14ac:dyDescent="0.2">
      <c r="A14" s="35"/>
      <c r="B14" s="35"/>
      <c r="C14" s="35"/>
      <c r="D14" s="35"/>
      <c r="E14" s="35"/>
      <c r="F14" s="35"/>
      <c r="G14" s="36"/>
    </row>
    <row r="15" spans="1:7" x14ac:dyDescent="0.2">
      <c r="A15" s="35"/>
      <c r="B15" s="35"/>
      <c r="C15" s="35"/>
      <c r="D15" s="35"/>
      <c r="E15" s="35"/>
      <c r="F15" s="35"/>
      <c r="G15" s="36"/>
    </row>
    <row r="16" spans="1:7" x14ac:dyDescent="0.2">
      <c r="A16" s="34"/>
      <c r="B16" s="35"/>
      <c r="C16" s="35"/>
      <c r="D16" s="35"/>
      <c r="E16" s="35"/>
      <c r="F16" s="35"/>
      <c r="G16" s="36"/>
    </row>
    <row r="17" spans="1:7" x14ac:dyDescent="0.2">
      <c r="A17" s="34"/>
      <c r="B17" s="35"/>
      <c r="C17" s="35"/>
      <c r="D17" s="35"/>
      <c r="E17" s="35"/>
      <c r="F17" s="35"/>
      <c r="G17" s="36"/>
    </row>
    <row r="18" spans="1:7" x14ac:dyDescent="0.2">
      <c r="A18" s="37"/>
      <c r="B18" s="38"/>
      <c r="C18" s="38"/>
      <c r="D18" s="38"/>
      <c r="E18" s="38"/>
      <c r="F18" s="38"/>
      <c r="G18" s="39"/>
    </row>
  </sheetData>
  <phoneticPr fontId="2" type="noConversion"/>
  <printOptions horizontalCentered="1"/>
  <pageMargins left="0.98425196850393704" right="0.98425196850393704" top="0.70866141732283472" bottom="0.70866141732283472" header="0.51181102362204722" footer="0.51181102362204722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00B050"/>
    <pageSetUpPr fitToPage="1"/>
  </sheetPr>
  <dimension ref="A1:N39"/>
  <sheetViews>
    <sheetView showGridLines="0" zoomScaleNormal="100" zoomScaleSheetLayoutView="100" workbookViewId="0">
      <selection sqref="A1:K1"/>
    </sheetView>
  </sheetViews>
  <sheetFormatPr defaultRowHeight="12.75" x14ac:dyDescent="0.2"/>
  <cols>
    <col min="1" max="2" width="10.7109375" customWidth="1"/>
    <col min="3" max="11" width="9.7109375" customWidth="1"/>
  </cols>
  <sheetData>
    <row r="1" spans="1:14" ht="18" customHeight="1" thickBot="1" x14ac:dyDescent="0.25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4" ht="16.5" customHeight="1" thickTop="1" x14ac:dyDescent="0.2">
      <c r="A2" s="61" t="s">
        <v>1</v>
      </c>
      <c r="B2" s="62" t="s">
        <v>2</v>
      </c>
      <c r="C2" s="63" t="s">
        <v>51</v>
      </c>
      <c r="D2" s="63"/>
      <c r="E2" s="63"/>
      <c r="F2" s="63"/>
      <c r="G2" s="63"/>
      <c r="H2" s="63"/>
      <c r="I2" s="63"/>
      <c r="J2" s="63"/>
      <c r="K2" s="64"/>
      <c r="L2" s="2"/>
      <c r="M2" s="2"/>
      <c r="N2" s="2"/>
    </row>
    <row r="3" spans="1:14" ht="16.5" customHeight="1" x14ac:dyDescent="0.2">
      <c r="A3" s="65"/>
      <c r="B3" s="66"/>
      <c r="C3" s="55" t="s">
        <v>20</v>
      </c>
      <c r="D3" s="55"/>
      <c r="E3" s="55"/>
      <c r="F3" s="55" t="s">
        <v>22</v>
      </c>
      <c r="G3" s="55"/>
      <c r="H3" s="55"/>
      <c r="I3" s="55" t="s">
        <v>27</v>
      </c>
      <c r="J3" s="55"/>
      <c r="K3" s="56"/>
      <c r="L3" s="2"/>
      <c r="M3" s="2"/>
      <c r="N3" s="2"/>
    </row>
    <row r="4" spans="1:14" ht="16.5" customHeight="1" thickBot="1" x14ac:dyDescent="0.25">
      <c r="A4" s="67"/>
      <c r="B4" s="68"/>
      <c r="C4" s="69" t="s">
        <v>7</v>
      </c>
      <c r="D4" s="69" t="s">
        <v>8</v>
      </c>
      <c r="E4" s="69" t="s">
        <v>9</v>
      </c>
      <c r="F4" s="69" t="s">
        <v>7</v>
      </c>
      <c r="G4" s="69" t="s">
        <v>8</v>
      </c>
      <c r="H4" s="69" t="s">
        <v>9</v>
      </c>
      <c r="I4" s="69" t="s">
        <v>7</v>
      </c>
      <c r="J4" s="69" t="s">
        <v>8</v>
      </c>
      <c r="K4" s="70" t="s">
        <v>9</v>
      </c>
      <c r="L4" s="2"/>
      <c r="M4" s="2"/>
      <c r="N4" s="2"/>
    </row>
    <row r="5" spans="1:14" ht="16.5" customHeight="1" thickTop="1" x14ac:dyDescent="0.2">
      <c r="A5" s="71" t="s">
        <v>15</v>
      </c>
      <c r="B5" s="43">
        <v>2013</v>
      </c>
      <c r="C5" s="72">
        <v>0</v>
      </c>
      <c r="D5" s="72">
        <v>6</v>
      </c>
      <c r="E5" s="72">
        <v>16</v>
      </c>
      <c r="F5" s="72">
        <v>1163</v>
      </c>
      <c r="G5" s="72">
        <v>1076</v>
      </c>
      <c r="H5" s="72">
        <v>728</v>
      </c>
      <c r="I5" s="72">
        <v>717</v>
      </c>
      <c r="J5" s="72">
        <v>801</v>
      </c>
      <c r="K5" s="73">
        <v>218</v>
      </c>
      <c r="L5" s="2"/>
      <c r="M5" s="2"/>
      <c r="N5" s="2"/>
    </row>
    <row r="6" spans="1:14" ht="16.5" customHeight="1" x14ac:dyDescent="0.2">
      <c r="A6" s="74"/>
      <c r="B6" s="5">
        <v>2014</v>
      </c>
      <c r="C6" s="75">
        <v>1</v>
      </c>
      <c r="D6" s="75">
        <v>3</v>
      </c>
      <c r="E6" s="75">
        <v>14</v>
      </c>
      <c r="F6" s="75">
        <v>1238</v>
      </c>
      <c r="G6" s="75">
        <v>1130</v>
      </c>
      <c r="H6" s="75">
        <v>836</v>
      </c>
      <c r="I6" s="75">
        <v>1085</v>
      </c>
      <c r="J6" s="75">
        <v>990</v>
      </c>
      <c r="K6" s="76">
        <v>313</v>
      </c>
      <c r="L6" s="2"/>
      <c r="M6" s="2"/>
      <c r="N6" s="2"/>
    </row>
    <row r="7" spans="1:14" ht="16.5" customHeight="1" x14ac:dyDescent="0.2">
      <c r="A7" s="74"/>
      <c r="B7" s="5">
        <v>2015</v>
      </c>
      <c r="C7" s="75">
        <v>0</v>
      </c>
      <c r="D7" s="75">
        <v>4</v>
      </c>
      <c r="E7" s="75">
        <v>10</v>
      </c>
      <c r="F7" s="75">
        <v>1166</v>
      </c>
      <c r="G7" s="75">
        <v>1054</v>
      </c>
      <c r="H7" s="75">
        <v>948</v>
      </c>
      <c r="I7" s="75">
        <v>726</v>
      </c>
      <c r="J7" s="75">
        <v>844</v>
      </c>
      <c r="K7" s="76">
        <v>195</v>
      </c>
      <c r="L7" s="2"/>
      <c r="M7" s="2"/>
      <c r="N7" s="2"/>
    </row>
    <row r="8" spans="1:14" ht="16.5" customHeight="1" x14ac:dyDescent="0.2">
      <c r="A8" s="74"/>
      <c r="B8" s="5">
        <v>2016</v>
      </c>
      <c r="C8" s="75">
        <v>0</v>
      </c>
      <c r="D8" s="75">
        <v>0</v>
      </c>
      <c r="E8" s="75">
        <v>10</v>
      </c>
      <c r="F8" s="75">
        <v>946</v>
      </c>
      <c r="G8" s="75">
        <v>1080</v>
      </c>
      <c r="H8" s="75">
        <v>906</v>
      </c>
      <c r="I8" s="75">
        <v>566</v>
      </c>
      <c r="J8" s="75">
        <v>581</v>
      </c>
      <c r="K8" s="76">
        <v>180</v>
      </c>
      <c r="L8" s="2"/>
      <c r="M8" s="2"/>
      <c r="N8" s="2"/>
    </row>
    <row r="9" spans="1:14" ht="16.5" customHeight="1" thickBot="1" x14ac:dyDescent="0.25">
      <c r="A9" s="74"/>
      <c r="B9" s="77">
        <v>2017</v>
      </c>
      <c r="C9" s="78">
        <v>3</v>
      </c>
      <c r="D9" s="78">
        <v>0</v>
      </c>
      <c r="E9" s="78">
        <v>13</v>
      </c>
      <c r="F9" s="79">
        <v>447</v>
      </c>
      <c r="G9" s="79">
        <v>779</v>
      </c>
      <c r="H9" s="79">
        <v>574</v>
      </c>
      <c r="I9" s="79">
        <v>476</v>
      </c>
      <c r="J9" s="79">
        <v>517</v>
      </c>
      <c r="K9" s="79">
        <v>139</v>
      </c>
      <c r="L9" s="2"/>
      <c r="M9" s="2"/>
      <c r="N9" s="2"/>
    </row>
    <row r="10" spans="1:14" ht="16.5" customHeight="1" thickTop="1" x14ac:dyDescent="0.2">
      <c r="A10" s="74" t="s">
        <v>16</v>
      </c>
      <c r="B10" s="43">
        <v>2013</v>
      </c>
      <c r="C10" s="72">
        <v>0</v>
      </c>
      <c r="D10" s="72">
        <v>13</v>
      </c>
      <c r="E10" s="72">
        <v>45</v>
      </c>
      <c r="F10" s="72">
        <v>1917</v>
      </c>
      <c r="G10" s="72">
        <v>1435</v>
      </c>
      <c r="H10" s="72">
        <v>1484</v>
      </c>
      <c r="I10" s="72">
        <v>942</v>
      </c>
      <c r="J10" s="72">
        <v>813</v>
      </c>
      <c r="K10" s="73">
        <v>335</v>
      </c>
      <c r="L10" s="2"/>
      <c r="M10" s="2"/>
      <c r="N10" s="2"/>
    </row>
    <row r="11" spans="1:14" ht="16.5" customHeight="1" x14ac:dyDescent="0.2">
      <c r="A11" s="74"/>
      <c r="B11" s="5">
        <v>2014</v>
      </c>
      <c r="C11" s="75">
        <v>1</v>
      </c>
      <c r="D11" s="75">
        <v>10</v>
      </c>
      <c r="E11" s="75">
        <v>36</v>
      </c>
      <c r="F11" s="75">
        <v>1719</v>
      </c>
      <c r="G11" s="75">
        <v>1595</v>
      </c>
      <c r="H11" s="75">
        <v>1608</v>
      </c>
      <c r="I11" s="75">
        <v>1418</v>
      </c>
      <c r="J11" s="75">
        <v>1487</v>
      </c>
      <c r="K11" s="76">
        <v>266</v>
      </c>
      <c r="L11" s="2"/>
      <c r="M11" s="2"/>
      <c r="N11" s="2"/>
    </row>
    <row r="12" spans="1:14" ht="16.5" customHeight="1" x14ac:dyDescent="0.2">
      <c r="A12" s="74"/>
      <c r="B12" s="5">
        <v>2015</v>
      </c>
      <c r="C12" s="75">
        <v>0</v>
      </c>
      <c r="D12" s="75">
        <v>7</v>
      </c>
      <c r="E12" s="75">
        <v>29</v>
      </c>
      <c r="F12" s="75">
        <v>1585</v>
      </c>
      <c r="G12" s="75">
        <v>1478</v>
      </c>
      <c r="H12" s="75">
        <v>1715</v>
      </c>
      <c r="I12" s="75">
        <v>889</v>
      </c>
      <c r="J12" s="75">
        <v>929</v>
      </c>
      <c r="K12" s="76">
        <v>226</v>
      </c>
      <c r="L12" s="2"/>
      <c r="M12" s="2"/>
      <c r="N12" s="2"/>
    </row>
    <row r="13" spans="1:14" ht="16.5" customHeight="1" x14ac:dyDescent="0.2">
      <c r="A13" s="74"/>
      <c r="B13" s="5">
        <v>2016</v>
      </c>
      <c r="C13" s="75">
        <v>2</v>
      </c>
      <c r="D13" s="75">
        <v>5</v>
      </c>
      <c r="E13" s="75">
        <v>26</v>
      </c>
      <c r="F13" s="75">
        <v>1084</v>
      </c>
      <c r="G13" s="75">
        <v>1400</v>
      </c>
      <c r="H13" s="75">
        <v>1419</v>
      </c>
      <c r="I13" s="75">
        <v>734</v>
      </c>
      <c r="J13" s="75">
        <v>791</v>
      </c>
      <c r="K13" s="76">
        <v>169</v>
      </c>
      <c r="L13" s="2"/>
      <c r="M13" s="2"/>
      <c r="N13" s="2"/>
    </row>
    <row r="14" spans="1:14" ht="16.5" customHeight="1" thickBot="1" x14ac:dyDescent="0.25">
      <c r="A14" s="74"/>
      <c r="B14" s="77">
        <v>2017</v>
      </c>
      <c r="C14" s="78">
        <v>0</v>
      </c>
      <c r="D14" s="78">
        <v>10</v>
      </c>
      <c r="E14" s="78">
        <v>16</v>
      </c>
      <c r="F14" s="79">
        <v>483</v>
      </c>
      <c r="G14" s="79">
        <v>1003</v>
      </c>
      <c r="H14" s="79">
        <v>899</v>
      </c>
      <c r="I14" s="79">
        <v>532</v>
      </c>
      <c r="J14" s="79">
        <v>575</v>
      </c>
      <c r="K14" s="79">
        <v>126</v>
      </c>
      <c r="L14" s="2"/>
      <c r="M14" s="2"/>
      <c r="N14" s="2"/>
    </row>
    <row r="15" spans="1:14" ht="16.5" customHeight="1" thickTop="1" x14ac:dyDescent="0.2">
      <c r="A15" s="74" t="s">
        <v>17</v>
      </c>
      <c r="B15" s="43">
        <v>2013</v>
      </c>
      <c r="C15" s="72">
        <v>0</v>
      </c>
      <c r="D15" s="72">
        <v>2</v>
      </c>
      <c r="E15" s="72">
        <v>10</v>
      </c>
      <c r="F15" s="72">
        <v>1149</v>
      </c>
      <c r="G15" s="72">
        <v>1015</v>
      </c>
      <c r="H15" s="72">
        <v>967</v>
      </c>
      <c r="I15" s="72">
        <v>645</v>
      </c>
      <c r="J15" s="72">
        <v>597</v>
      </c>
      <c r="K15" s="73">
        <v>306</v>
      </c>
      <c r="L15" s="2"/>
      <c r="M15" s="2"/>
      <c r="N15" s="2"/>
    </row>
    <row r="16" spans="1:14" ht="16.5" customHeight="1" x14ac:dyDescent="0.2">
      <c r="A16" s="74"/>
      <c r="B16" s="5">
        <v>2014</v>
      </c>
      <c r="C16" s="75">
        <v>0</v>
      </c>
      <c r="D16" s="75">
        <v>2</v>
      </c>
      <c r="E16" s="75">
        <v>8</v>
      </c>
      <c r="F16" s="75">
        <v>1426</v>
      </c>
      <c r="G16" s="75">
        <v>1042</v>
      </c>
      <c r="H16" s="75">
        <v>1351</v>
      </c>
      <c r="I16" s="75">
        <v>705</v>
      </c>
      <c r="J16" s="75">
        <v>700</v>
      </c>
      <c r="K16" s="76">
        <v>311</v>
      </c>
      <c r="L16" s="2"/>
      <c r="M16" s="2"/>
      <c r="N16" s="2"/>
    </row>
    <row r="17" spans="1:14" ht="16.5" customHeight="1" x14ac:dyDescent="0.2">
      <c r="A17" s="74"/>
      <c r="B17" s="5">
        <v>2015</v>
      </c>
      <c r="C17" s="75">
        <v>0</v>
      </c>
      <c r="D17" s="75">
        <v>3</v>
      </c>
      <c r="E17" s="75">
        <v>5</v>
      </c>
      <c r="F17" s="75">
        <v>1200</v>
      </c>
      <c r="G17" s="75">
        <v>1016</v>
      </c>
      <c r="H17" s="75">
        <v>1535</v>
      </c>
      <c r="I17" s="75">
        <v>760</v>
      </c>
      <c r="J17" s="75">
        <v>683</v>
      </c>
      <c r="K17" s="76">
        <v>388</v>
      </c>
      <c r="L17" s="2"/>
      <c r="M17" s="2"/>
      <c r="N17" s="2"/>
    </row>
    <row r="18" spans="1:14" ht="16.5" customHeight="1" x14ac:dyDescent="0.2">
      <c r="A18" s="74"/>
      <c r="B18" s="5">
        <v>2016</v>
      </c>
      <c r="C18" s="75">
        <v>0</v>
      </c>
      <c r="D18" s="75">
        <v>1</v>
      </c>
      <c r="E18" s="75">
        <v>4</v>
      </c>
      <c r="F18" s="75">
        <v>767</v>
      </c>
      <c r="G18" s="75">
        <v>1028</v>
      </c>
      <c r="H18" s="75">
        <v>1275</v>
      </c>
      <c r="I18" s="75">
        <v>625</v>
      </c>
      <c r="J18" s="75">
        <v>634</v>
      </c>
      <c r="K18" s="76">
        <v>379</v>
      </c>
      <c r="L18" s="2"/>
      <c r="M18" s="2"/>
      <c r="N18" s="2"/>
    </row>
    <row r="19" spans="1:14" ht="16.5" customHeight="1" thickBot="1" x14ac:dyDescent="0.25">
      <c r="A19" s="74"/>
      <c r="B19" s="77">
        <v>2017</v>
      </c>
      <c r="C19" s="78">
        <v>0</v>
      </c>
      <c r="D19" s="78">
        <v>3</v>
      </c>
      <c r="E19" s="78">
        <v>1</v>
      </c>
      <c r="F19" s="79">
        <v>532</v>
      </c>
      <c r="G19" s="79">
        <v>968</v>
      </c>
      <c r="H19" s="79">
        <v>839</v>
      </c>
      <c r="I19" s="79">
        <v>509</v>
      </c>
      <c r="J19" s="79">
        <v>661</v>
      </c>
      <c r="K19" s="79">
        <v>227</v>
      </c>
      <c r="L19" s="2"/>
      <c r="M19" s="2"/>
      <c r="N19" s="2"/>
    </row>
    <row r="20" spans="1:14" ht="16.5" customHeight="1" thickTop="1" x14ac:dyDescent="0.2">
      <c r="A20" s="74" t="s">
        <v>18</v>
      </c>
      <c r="B20" s="45">
        <v>2013</v>
      </c>
      <c r="C20" s="80">
        <v>4</v>
      </c>
      <c r="D20" s="80">
        <v>57</v>
      </c>
      <c r="E20" s="80">
        <v>200</v>
      </c>
      <c r="F20" s="80">
        <v>1620</v>
      </c>
      <c r="G20" s="80">
        <v>1165</v>
      </c>
      <c r="H20" s="80">
        <v>1630</v>
      </c>
      <c r="I20" s="80">
        <v>794</v>
      </c>
      <c r="J20" s="80">
        <v>821</v>
      </c>
      <c r="K20" s="81">
        <v>227</v>
      </c>
      <c r="L20" s="2"/>
      <c r="M20" s="2"/>
      <c r="N20" s="2"/>
    </row>
    <row r="21" spans="1:14" ht="16.5" customHeight="1" x14ac:dyDescent="0.2">
      <c r="A21" s="74"/>
      <c r="B21" s="44">
        <v>2014</v>
      </c>
      <c r="C21" s="82">
        <v>4</v>
      </c>
      <c r="D21" s="82">
        <v>64</v>
      </c>
      <c r="E21" s="82">
        <v>140</v>
      </c>
      <c r="F21" s="82">
        <v>1493</v>
      </c>
      <c r="G21" s="82">
        <v>1500</v>
      </c>
      <c r="H21" s="82">
        <v>1623</v>
      </c>
      <c r="I21" s="82">
        <v>765</v>
      </c>
      <c r="J21" s="82">
        <v>757</v>
      </c>
      <c r="K21" s="83">
        <v>235</v>
      </c>
      <c r="L21" s="2"/>
      <c r="M21" s="2"/>
      <c r="N21" s="2"/>
    </row>
    <row r="22" spans="1:14" ht="16.5" customHeight="1" x14ac:dyDescent="0.2">
      <c r="A22" s="74"/>
      <c r="B22" s="44">
        <v>2015</v>
      </c>
      <c r="C22" s="82">
        <v>4</v>
      </c>
      <c r="D22" s="82">
        <v>31</v>
      </c>
      <c r="E22" s="82">
        <v>113</v>
      </c>
      <c r="F22" s="82">
        <v>1457</v>
      </c>
      <c r="G22" s="82">
        <v>1350</v>
      </c>
      <c r="H22" s="82">
        <v>1730</v>
      </c>
      <c r="I22" s="82">
        <v>707</v>
      </c>
      <c r="J22" s="82">
        <v>715</v>
      </c>
      <c r="K22" s="83">
        <v>227</v>
      </c>
      <c r="L22" s="2"/>
      <c r="M22" s="2"/>
      <c r="N22" s="2"/>
    </row>
    <row r="23" spans="1:14" ht="16.5" customHeight="1" x14ac:dyDescent="0.2">
      <c r="A23" s="74"/>
      <c r="B23" s="44">
        <v>2016</v>
      </c>
      <c r="C23" s="82">
        <v>3</v>
      </c>
      <c r="D23" s="82">
        <v>46</v>
      </c>
      <c r="E23" s="82">
        <v>70</v>
      </c>
      <c r="F23" s="82">
        <v>1188</v>
      </c>
      <c r="G23" s="82">
        <v>1578</v>
      </c>
      <c r="H23" s="82">
        <v>1349</v>
      </c>
      <c r="I23" s="82">
        <v>690</v>
      </c>
      <c r="J23" s="82">
        <v>683</v>
      </c>
      <c r="K23" s="83">
        <v>234</v>
      </c>
      <c r="L23" s="2"/>
      <c r="M23" s="2"/>
      <c r="N23" s="2"/>
    </row>
    <row r="24" spans="1:14" ht="16.5" customHeight="1" thickBot="1" x14ac:dyDescent="0.25">
      <c r="A24" s="84"/>
      <c r="B24" s="85">
        <v>2017</v>
      </c>
      <c r="C24" s="78">
        <v>2</v>
      </c>
      <c r="D24" s="78">
        <v>14</v>
      </c>
      <c r="E24" s="78">
        <v>58</v>
      </c>
      <c r="F24" s="79">
        <v>673</v>
      </c>
      <c r="G24" s="79">
        <v>990</v>
      </c>
      <c r="H24" s="79">
        <v>1029</v>
      </c>
      <c r="I24" s="79">
        <v>637</v>
      </c>
      <c r="J24" s="79">
        <v>682</v>
      </c>
      <c r="K24" s="79">
        <v>189</v>
      </c>
      <c r="L24" s="2"/>
      <c r="M24" s="2"/>
      <c r="N24" s="2"/>
    </row>
    <row r="25" spans="1:14" ht="16.5" customHeight="1" thickTop="1" x14ac:dyDescent="0.2">
      <c r="A25" s="71" t="s">
        <v>14</v>
      </c>
      <c r="B25" s="41">
        <v>2013</v>
      </c>
      <c r="C25" s="86">
        <v>20</v>
      </c>
      <c r="D25" s="86">
        <v>157</v>
      </c>
      <c r="E25" s="86">
        <v>500</v>
      </c>
      <c r="F25" s="86">
        <v>11092</v>
      </c>
      <c r="G25" s="86">
        <v>9356</v>
      </c>
      <c r="H25" s="86">
        <v>19445</v>
      </c>
      <c r="I25" s="86">
        <v>6265</v>
      </c>
      <c r="J25" s="86">
        <v>5958</v>
      </c>
      <c r="K25" s="87">
        <v>3002</v>
      </c>
      <c r="L25" s="2"/>
      <c r="M25" s="2"/>
      <c r="N25" s="2"/>
    </row>
    <row r="26" spans="1:14" ht="16.5" customHeight="1" x14ac:dyDescent="0.2">
      <c r="A26" s="74"/>
      <c r="B26" s="7">
        <v>2014</v>
      </c>
      <c r="C26" s="88">
        <v>14</v>
      </c>
      <c r="D26" s="88">
        <v>130</v>
      </c>
      <c r="E26" s="88">
        <v>384</v>
      </c>
      <c r="F26" s="88">
        <v>11258</v>
      </c>
      <c r="G26" s="88">
        <v>14159</v>
      </c>
      <c r="H26" s="88">
        <v>15649</v>
      </c>
      <c r="I26" s="88">
        <v>8634</v>
      </c>
      <c r="J26" s="88">
        <v>8059</v>
      </c>
      <c r="K26" s="89">
        <v>3577</v>
      </c>
      <c r="L26" s="2"/>
      <c r="M26" s="2"/>
      <c r="N26" s="2"/>
    </row>
    <row r="27" spans="1:14" ht="16.5" customHeight="1" x14ac:dyDescent="0.2">
      <c r="A27" s="74"/>
      <c r="B27" s="7">
        <v>2015</v>
      </c>
      <c r="C27" s="88">
        <v>10</v>
      </c>
      <c r="D27" s="88">
        <v>86</v>
      </c>
      <c r="E27" s="88">
        <v>308</v>
      </c>
      <c r="F27" s="88">
        <v>10586</v>
      </c>
      <c r="G27" s="88">
        <v>13188</v>
      </c>
      <c r="H27" s="88">
        <v>13546</v>
      </c>
      <c r="I27" s="88">
        <v>7517</v>
      </c>
      <c r="J27" s="88">
        <v>7478</v>
      </c>
      <c r="K27" s="89">
        <v>3616</v>
      </c>
      <c r="L27" s="2"/>
      <c r="M27" s="2"/>
      <c r="N27" s="2"/>
    </row>
    <row r="28" spans="1:14" ht="16.5" customHeight="1" x14ac:dyDescent="0.2">
      <c r="A28" s="74"/>
      <c r="B28" s="7">
        <v>2016</v>
      </c>
      <c r="C28" s="88">
        <v>6</v>
      </c>
      <c r="D28" s="88">
        <v>78</v>
      </c>
      <c r="E28" s="88">
        <v>236</v>
      </c>
      <c r="F28" s="88">
        <v>8701</v>
      </c>
      <c r="G28" s="88">
        <v>10044</v>
      </c>
      <c r="H28" s="88">
        <v>12345</v>
      </c>
      <c r="I28" s="88">
        <v>5895</v>
      </c>
      <c r="J28" s="88">
        <v>6581</v>
      </c>
      <c r="K28" s="89">
        <v>2967</v>
      </c>
      <c r="L28" s="2"/>
      <c r="M28" s="2"/>
      <c r="N28" s="2"/>
    </row>
    <row r="29" spans="1:14" ht="16.5" customHeight="1" thickBot="1" x14ac:dyDescent="0.25">
      <c r="A29" s="84"/>
      <c r="B29" s="90">
        <v>2017</v>
      </c>
      <c r="C29" s="91">
        <v>7</v>
      </c>
      <c r="D29" s="91">
        <v>56</v>
      </c>
      <c r="E29" s="91">
        <v>187</v>
      </c>
      <c r="F29" s="91">
        <v>4959</v>
      </c>
      <c r="G29" s="91">
        <v>8251</v>
      </c>
      <c r="H29" s="91">
        <v>9052</v>
      </c>
      <c r="I29" s="91">
        <v>5032</v>
      </c>
      <c r="J29" s="91">
        <v>5763</v>
      </c>
      <c r="K29" s="91">
        <v>2236</v>
      </c>
      <c r="L29" s="2"/>
      <c r="M29" s="2"/>
      <c r="N29" s="2"/>
    </row>
    <row r="30" spans="1:14" ht="16.5" customHeight="1" thickTop="1" x14ac:dyDescent="0.2">
      <c r="A30" s="92"/>
      <c r="B30" s="57" t="s">
        <v>52</v>
      </c>
      <c r="C30" s="57"/>
      <c r="D30" s="57"/>
      <c r="E30" s="57"/>
      <c r="F30" s="93"/>
      <c r="G30" s="93"/>
      <c r="H30" s="93"/>
      <c r="I30" s="93"/>
      <c r="J30" s="93"/>
      <c r="K30" s="93"/>
      <c r="L30" s="3"/>
      <c r="M30" s="3"/>
      <c r="N30" s="3"/>
    </row>
    <row r="31" spans="1:14" x14ac:dyDescent="0.2">
      <c r="F31" s="4"/>
      <c r="G31" s="4"/>
      <c r="H31" s="4"/>
      <c r="I31" s="4"/>
      <c r="J31" s="4"/>
      <c r="K31" s="2"/>
      <c r="L31" s="2"/>
      <c r="M31" s="2"/>
      <c r="N31" s="2"/>
    </row>
    <row r="32" spans="1:14" x14ac:dyDescent="0.2">
      <c r="A32" s="2"/>
      <c r="B32" s="2"/>
      <c r="C32" s="48"/>
      <c r="D32" s="48"/>
      <c r="E32" s="48"/>
      <c r="F32" s="48"/>
      <c r="G32" s="48"/>
      <c r="H32" s="48"/>
      <c r="I32" s="48"/>
      <c r="J32" s="48"/>
      <c r="K32" s="48"/>
      <c r="L32" s="2"/>
      <c r="M32" s="2"/>
      <c r="N32" s="2"/>
    </row>
    <row r="33" spans="1:1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mergeCells count="13">
    <mergeCell ref="B30:E30"/>
    <mergeCell ref="B2:B4"/>
    <mergeCell ref="C2:K2"/>
    <mergeCell ref="C3:E3"/>
    <mergeCell ref="F3:H3"/>
    <mergeCell ref="I3:K3"/>
    <mergeCell ref="A1:K1"/>
    <mergeCell ref="A25:A29"/>
    <mergeCell ref="A5:A9"/>
    <mergeCell ref="A10:A14"/>
    <mergeCell ref="A15:A19"/>
    <mergeCell ref="A20:A24"/>
    <mergeCell ref="A2:A4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zoomScaleNormal="100" zoomScaleSheetLayoutView="100" workbookViewId="0">
      <selection activeCell="U5" sqref="U5"/>
    </sheetView>
  </sheetViews>
  <sheetFormatPr defaultRowHeight="12.75" x14ac:dyDescent="0.2"/>
  <cols>
    <col min="1" max="1" width="13.140625" customWidth="1"/>
    <col min="2" max="18" width="7.28515625" customWidth="1"/>
  </cols>
  <sheetData>
    <row r="1" ht="18" customHeight="1" x14ac:dyDescent="0.2"/>
    <row r="28" spans="1:20" ht="26.1" customHeight="1" thickBo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20" ht="15.95" customHeight="1" thickBot="1" x14ac:dyDescent="0.25">
      <c r="A29" s="22" t="s">
        <v>2</v>
      </c>
      <c r="B29" s="22">
        <v>2001</v>
      </c>
      <c r="C29" s="22">
        <v>2002</v>
      </c>
      <c r="D29" s="22">
        <v>2003</v>
      </c>
      <c r="E29" s="22">
        <v>2004</v>
      </c>
      <c r="F29" s="22">
        <v>2005</v>
      </c>
      <c r="G29" s="22">
        <v>2006</v>
      </c>
      <c r="H29" s="22">
        <v>2007</v>
      </c>
      <c r="I29" s="22">
        <v>2008</v>
      </c>
      <c r="J29" s="22">
        <v>2009</v>
      </c>
      <c r="K29" s="22">
        <v>2010</v>
      </c>
      <c r="L29" s="22">
        <v>2011</v>
      </c>
      <c r="M29" s="22">
        <v>2012</v>
      </c>
      <c r="N29" s="22">
        <v>2013</v>
      </c>
      <c r="O29" s="22">
        <v>2014</v>
      </c>
      <c r="P29" s="22">
        <v>2015</v>
      </c>
      <c r="Q29" s="22">
        <v>2016</v>
      </c>
      <c r="R29" s="22">
        <v>2017</v>
      </c>
    </row>
    <row r="30" spans="1:20" ht="14.25" customHeight="1" thickBot="1" x14ac:dyDescent="0.25">
      <c r="A30" s="23" t="s">
        <v>28</v>
      </c>
      <c r="B30" s="18">
        <v>105.9</v>
      </c>
      <c r="C30" s="18">
        <v>99.89</v>
      </c>
      <c r="D30" s="18">
        <v>93.2</v>
      </c>
      <c r="E30" s="19">
        <v>103.98</v>
      </c>
      <c r="F30" s="20">
        <f>F31+F32</f>
        <v>100.56</v>
      </c>
      <c r="G30" s="20">
        <v>93.61</v>
      </c>
      <c r="H30" s="20">
        <v>103.06</v>
      </c>
      <c r="I30" s="20">
        <v>100.48</v>
      </c>
      <c r="J30" s="20">
        <v>107.3</v>
      </c>
      <c r="K30" s="19">
        <v>112.02</v>
      </c>
      <c r="L30" s="28">
        <v>104.93</v>
      </c>
      <c r="M30" s="28">
        <v>137.94999999999999</v>
      </c>
      <c r="N30" s="28">
        <v>142.76</v>
      </c>
      <c r="O30" s="28">
        <v>137.31</v>
      </c>
      <c r="P30" s="28">
        <v>236.3</v>
      </c>
      <c r="Q30" s="28">
        <f>Q31+Q32</f>
        <v>105.21000000000001</v>
      </c>
      <c r="R30" s="28">
        <f>SUM(R31:R32)</f>
        <v>36.019999999999996</v>
      </c>
      <c r="T30" s="46"/>
    </row>
    <row r="31" spans="1:20" ht="15.95" customHeight="1" thickBot="1" x14ac:dyDescent="0.25">
      <c r="A31" s="23" t="s">
        <v>29</v>
      </c>
      <c r="B31" s="18">
        <v>105.82</v>
      </c>
      <c r="C31" s="18">
        <v>99.82</v>
      </c>
      <c r="D31" s="18">
        <v>93.15</v>
      </c>
      <c r="E31" s="19">
        <v>103.88</v>
      </c>
      <c r="F31" s="19">
        <v>100.47</v>
      </c>
      <c r="G31" s="19">
        <v>93.54</v>
      </c>
      <c r="H31" s="19">
        <v>103</v>
      </c>
      <c r="I31" s="19">
        <v>100.43</v>
      </c>
      <c r="J31" s="19">
        <v>107.26</v>
      </c>
      <c r="K31" s="19">
        <v>112</v>
      </c>
      <c r="L31" s="28">
        <v>104.91</v>
      </c>
      <c r="M31" s="28">
        <v>137.91999999999999</v>
      </c>
      <c r="N31" s="28">
        <v>142.63999999999999</v>
      </c>
      <c r="O31" s="28">
        <v>137.19999999999999</v>
      </c>
      <c r="P31" s="28">
        <v>236.21</v>
      </c>
      <c r="Q31" s="28">
        <f>ROUND((105153/1000),2)</f>
        <v>105.15</v>
      </c>
      <c r="R31" s="28">
        <v>35.979999999999997</v>
      </c>
      <c r="T31" s="49"/>
    </row>
    <row r="32" spans="1:20" ht="15.95" customHeight="1" thickBot="1" x14ac:dyDescent="0.25">
      <c r="A32" s="23" t="s">
        <v>30</v>
      </c>
      <c r="B32" s="18">
        <v>0.08</v>
      </c>
      <c r="C32" s="18">
        <v>7.0000000000000007E-2</v>
      </c>
      <c r="D32" s="18">
        <v>0.05</v>
      </c>
      <c r="E32" s="21">
        <v>0.1</v>
      </c>
      <c r="F32" s="21">
        <v>0.09</v>
      </c>
      <c r="G32" s="21">
        <v>7.0000000000000007E-2</v>
      </c>
      <c r="H32" s="21">
        <v>0.06</v>
      </c>
      <c r="I32" s="21">
        <v>0.05</v>
      </c>
      <c r="J32" s="21">
        <v>0.04</v>
      </c>
      <c r="K32" s="21">
        <v>0.02</v>
      </c>
      <c r="L32" s="29">
        <v>0.02</v>
      </c>
      <c r="M32" s="29">
        <v>0.03</v>
      </c>
      <c r="N32" s="29">
        <v>0.12</v>
      </c>
      <c r="O32" s="29">
        <v>0.11</v>
      </c>
      <c r="P32" s="29">
        <v>0.09</v>
      </c>
      <c r="Q32" s="29">
        <f>ROUND((64/1000),2)</f>
        <v>0.06</v>
      </c>
      <c r="R32" s="29">
        <v>0.04</v>
      </c>
      <c r="T32" s="49"/>
    </row>
    <row r="34" spans="6:7" ht="15.75" x14ac:dyDescent="0.25">
      <c r="F34" s="58"/>
      <c r="G34" s="58"/>
    </row>
  </sheetData>
  <mergeCells count="2">
    <mergeCell ref="F34:G34"/>
    <mergeCell ref="A28:O28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6"/>
  <sheetViews>
    <sheetView showGridLines="0" zoomScaleNormal="100" zoomScaleSheetLayoutView="100" workbookViewId="0">
      <selection activeCell="S27" sqref="S27"/>
    </sheetView>
  </sheetViews>
  <sheetFormatPr defaultRowHeight="12.75" x14ac:dyDescent="0.2"/>
  <cols>
    <col min="1" max="1" width="12.7109375" customWidth="1"/>
    <col min="2" max="16" width="7.28515625" customWidth="1"/>
  </cols>
  <sheetData>
    <row r="1" ht="18" customHeight="1" x14ac:dyDescent="0.2"/>
    <row r="29" spans="1:20" ht="12.75" customHeight="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20" ht="14.25" customHeight="1" thickBo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20" ht="15.95" customHeight="1" thickBot="1" x14ac:dyDescent="0.25">
      <c r="A31" s="24" t="s">
        <v>2</v>
      </c>
      <c r="B31" s="24">
        <v>2001</v>
      </c>
      <c r="C31" s="24">
        <v>2002</v>
      </c>
      <c r="D31" s="24">
        <v>2003</v>
      </c>
      <c r="E31" s="24">
        <v>2004</v>
      </c>
      <c r="F31" s="24">
        <v>2005</v>
      </c>
      <c r="G31" s="24">
        <v>2006</v>
      </c>
      <c r="H31" s="24">
        <v>2007</v>
      </c>
      <c r="I31" s="24">
        <v>2008</v>
      </c>
      <c r="J31" s="24">
        <v>2009</v>
      </c>
      <c r="K31" s="24">
        <v>2010</v>
      </c>
      <c r="L31" s="24">
        <v>2011</v>
      </c>
      <c r="M31" s="24">
        <v>2012</v>
      </c>
      <c r="N31" s="24">
        <v>2013</v>
      </c>
      <c r="O31" s="24">
        <v>2014</v>
      </c>
      <c r="P31" s="24">
        <v>2015</v>
      </c>
      <c r="Q31" s="24">
        <v>2016</v>
      </c>
      <c r="R31" s="24">
        <v>2017</v>
      </c>
    </row>
    <row r="32" spans="1:20" ht="15.95" customHeight="1" thickBot="1" x14ac:dyDescent="0.25">
      <c r="A32" s="24" t="s">
        <v>31</v>
      </c>
      <c r="B32" s="25">
        <v>33.53</v>
      </c>
      <c r="C32" s="25">
        <v>32.54</v>
      </c>
      <c r="D32" s="25">
        <v>32.47</v>
      </c>
      <c r="E32" s="25">
        <v>35.49</v>
      </c>
      <c r="F32" s="25">
        <v>38.409999999999997</v>
      </c>
      <c r="G32" s="25">
        <v>37.130000000000003</v>
      </c>
      <c r="H32" s="25">
        <v>36.01</v>
      </c>
      <c r="I32" s="25">
        <v>38.22</v>
      </c>
      <c r="J32" s="25">
        <v>40.07</v>
      </c>
      <c r="K32" s="25">
        <v>38.99</v>
      </c>
      <c r="L32" s="30">
        <v>47.06</v>
      </c>
      <c r="M32" s="30">
        <v>63.17</v>
      </c>
      <c r="N32" s="30">
        <v>43.47</v>
      </c>
      <c r="O32" s="30">
        <v>40.270000000000003</v>
      </c>
      <c r="P32" s="30">
        <v>36.42</v>
      </c>
      <c r="Q32" s="30">
        <f>34472/1000</f>
        <v>34.472000000000001</v>
      </c>
      <c r="R32" s="30">
        <v>32.32</v>
      </c>
      <c r="T32" s="49"/>
    </row>
    <row r="36" spans="8:8" ht="15.75" x14ac:dyDescent="0.25">
      <c r="H36" s="6"/>
    </row>
  </sheetData>
  <mergeCells count="1">
    <mergeCell ref="A29:P29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rgb="FF00B050"/>
    <pageSetUpPr fitToPage="1"/>
  </sheetPr>
  <dimension ref="A30:T34"/>
  <sheetViews>
    <sheetView showGridLines="0" zoomScaleNormal="100" zoomScaleSheetLayoutView="100" workbookViewId="0">
      <selection activeCell="P30" sqref="P30"/>
    </sheetView>
  </sheetViews>
  <sheetFormatPr defaultRowHeight="12.75" x14ac:dyDescent="0.2"/>
  <cols>
    <col min="1" max="1" width="12.7109375" customWidth="1"/>
    <col min="2" max="18" width="7.28515625" customWidth="1"/>
  </cols>
  <sheetData>
    <row r="30" spans="1:18" ht="10.5" customHeight="1" x14ac:dyDescent="0.2"/>
    <row r="31" spans="1:18" ht="9" customHeight="1" thickBot="1" x14ac:dyDescent="0.25">
      <c r="P31" s="2"/>
    </row>
    <row r="32" spans="1:18" ht="15.95" customHeight="1" thickBot="1" x14ac:dyDescent="0.25">
      <c r="A32" s="24" t="s">
        <v>2</v>
      </c>
      <c r="B32" s="24">
        <v>2001</v>
      </c>
      <c r="C32" s="24">
        <v>2002</v>
      </c>
      <c r="D32" s="24">
        <v>2003</v>
      </c>
      <c r="E32" s="24">
        <v>2004</v>
      </c>
      <c r="F32" s="24">
        <v>2005</v>
      </c>
      <c r="G32" s="24">
        <v>2006</v>
      </c>
      <c r="H32" s="24">
        <v>2007</v>
      </c>
      <c r="I32" s="24">
        <v>2008</v>
      </c>
      <c r="J32" s="24">
        <v>2009</v>
      </c>
      <c r="K32" s="24">
        <v>2010</v>
      </c>
      <c r="L32" s="24">
        <v>2011</v>
      </c>
      <c r="M32" s="24">
        <v>2012</v>
      </c>
      <c r="N32" s="24">
        <v>2013</v>
      </c>
      <c r="O32" s="24">
        <v>2014</v>
      </c>
      <c r="P32" s="24">
        <v>2015</v>
      </c>
      <c r="Q32" s="24">
        <v>2016</v>
      </c>
      <c r="R32" s="24">
        <v>2017</v>
      </c>
    </row>
    <row r="33" spans="1:20" ht="15.95" customHeight="1" thickBot="1" x14ac:dyDescent="0.25">
      <c r="A33" s="24" t="s">
        <v>31</v>
      </c>
      <c r="B33" s="26">
        <v>149.27000000000001</v>
      </c>
      <c r="C33" s="26">
        <v>142.79</v>
      </c>
      <c r="D33" s="26">
        <v>143.65</v>
      </c>
      <c r="E33" s="26">
        <v>135.28</v>
      </c>
      <c r="F33" s="26">
        <v>154.78</v>
      </c>
      <c r="G33" s="26">
        <v>149.87</v>
      </c>
      <c r="H33" s="26">
        <v>141.56</v>
      </c>
      <c r="I33" s="26">
        <v>148.83000000000001</v>
      </c>
      <c r="J33" s="26">
        <v>146.04</v>
      </c>
      <c r="K33" s="26">
        <v>156.47999999999999</v>
      </c>
      <c r="L33" s="30">
        <v>160.63</v>
      </c>
      <c r="M33" s="30">
        <v>160.83000000000001</v>
      </c>
      <c r="N33" s="30">
        <v>202.84</v>
      </c>
      <c r="O33" s="30">
        <v>205.75</v>
      </c>
      <c r="P33" s="30">
        <v>79.52</v>
      </c>
      <c r="Q33" s="30">
        <f>10700/1000</f>
        <v>10.7</v>
      </c>
      <c r="R33" s="30">
        <v>3.1</v>
      </c>
      <c r="T33" s="49"/>
    </row>
    <row r="34" spans="1:20" ht="15" customHeight="1" x14ac:dyDescent="0.2">
      <c r="R34" s="46"/>
    </row>
  </sheetData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21"/>
  <sheetViews>
    <sheetView zoomScaleNormal="100" workbookViewId="0">
      <selection activeCell="B8" sqref="B8"/>
    </sheetView>
  </sheetViews>
  <sheetFormatPr defaultRowHeight="12.75" x14ac:dyDescent="0.2"/>
  <cols>
    <col min="1" max="1" width="3.140625" customWidth="1"/>
    <col min="2" max="2" width="110.42578125" customWidth="1"/>
  </cols>
  <sheetData>
    <row r="1" spans="1:2" x14ac:dyDescent="0.2">
      <c r="A1" s="51" t="s">
        <v>33</v>
      </c>
      <c r="B1" s="51"/>
    </row>
    <row r="2" spans="1:2" x14ac:dyDescent="0.2">
      <c r="A2" s="52"/>
      <c r="B2" s="52"/>
    </row>
    <row r="3" spans="1:2" ht="25.5" x14ac:dyDescent="0.2">
      <c r="A3" s="8" t="s">
        <v>34</v>
      </c>
      <c r="B3" s="9" t="s">
        <v>35</v>
      </c>
    </row>
    <row r="4" spans="1:2" x14ac:dyDescent="0.2">
      <c r="A4" s="53"/>
      <c r="B4" s="53"/>
    </row>
    <row r="5" spans="1:2" x14ac:dyDescent="0.2">
      <c r="A5" s="8" t="s">
        <v>36</v>
      </c>
      <c r="B5" s="9" t="s">
        <v>37</v>
      </c>
    </row>
    <row r="6" spans="1:2" x14ac:dyDescent="0.2">
      <c r="A6" s="10"/>
      <c r="B6" s="11" t="s">
        <v>38</v>
      </c>
    </row>
    <row r="7" spans="1:2" x14ac:dyDescent="0.2">
      <c r="A7" s="10"/>
      <c r="B7" s="11" t="s">
        <v>39</v>
      </c>
    </row>
    <row r="8" spans="1:2" x14ac:dyDescent="0.2">
      <c r="A8" s="12"/>
      <c r="B8" s="11" t="s">
        <v>40</v>
      </c>
    </row>
    <row r="9" spans="1:2" x14ac:dyDescent="0.2">
      <c r="A9" s="12"/>
      <c r="B9" s="11" t="s">
        <v>54</v>
      </c>
    </row>
    <row r="10" spans="1:2" x14ac:dyDescent="0.2">
      <c r="A10" s="13"/>
      <c r="B10" s="11" t="s">
        <v>55</v>
      </c>
    </row>
    <row r="11" spans="1:2" x14ac:dyDescent="0.2">
      <c r="A11" s="12"/>
      <c r="B11" s="11" t="s">
        <v>56</v>
      </c>
    </row>
    <row r="12" spans="1:2" x14ac:dyDescent="0.2">
      <c r="A12" s="50"/>
      <c r="B12" s="50"/>
    </row>
    <row r="13" spans="1:2" ht="38.25" x14ac:dyDescent="0.2">
      <c r="A13" s="14" t="s">
        <v>41</v>
      </c>
      <c r="B13" s="15" t="s">
        <v>42</v>
      </c>
    </row>
    <row r="14" spans="1:2" x14ac:dyDescent="0.2">
      <c r="A14" s="50"/>
      <c r="B14" s="50"/>
    </row>
    <row r="15" spans="1:2" x14ac:dyDescent="0.2">
      <c r="A15" s="14" t="s">
        <v>43</v>
      </c>
      <c r="B15" s="16" t="s">
        <v>48</v>
      </c>
    </row>
    <row r="16" spans="1:2" x14ac:dyDescent="0.2">
      <c r="A16" s="50"/>
      <c r="B16" s="50"/>
    </row>
    <row r="17" spans="1:2" ht="25.5" x14ac:dyDescent="0.2">
      <c r="A17" s="14" t="s">
        <v>44</v>
      </c>
      <c r="B17" s="16" t="s">
        <v>49</v>
      </c>
    </row>
    <row r="18" spans="1:2" x14ac:dyDescent="0.2">
      <c r="A18" s="50"/>
      <c r="B18" s="50"/>
    </row>
    <row r="19" spans="1:2" ht="76.5" x14ac:dyDescent="0.2">
      <c r="A19" s="14" t="s">
        <v>45</v>
      </c>
      <c r="B19" s="15" t="s">
        <v>46</v>
      </c>
    </row>
    <row r="20" spans="1:2" x14ac:dyDescent="0.2">
      <c r="A20" s="50"/>
      <c r="B20" s="50"/>
    </row>
    <row r="21" spans="1:2" ht="25.5" x14ac:dyDescent="0.2">
      <c r="A21" s="14" t="s">
        <v>47</v>
      </c>
      <c r="B21" s="16" t="s">
        <v>57</v>
      </c>
    </row>
  </sheetData>
  <mergeCells count="8">
    <mergeCell ref="A18:B18"/>
    <mergeCell ref="A20:B20"/>
    <mergeCell ref="A1:B1"/>
    <mergeCell ref="A2:B2"/>
    <mergeCell ref="A4:B4"/>
    <mergeCell ref="A12:B12"/>
    <mergeCell ref="A14:B14"/>
    <mergeCell ref="A16:B16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B050"/>
    <pageSetUpPr fitToPage="1"/>
  </sheetPr>
  <dimension ref="A1:V39"/>
  <sheetViews>
    <sheetView showGridLines="0" zoomScaleNormal="100" zoomScaleSheetLayoutView="100" workbookViewId="0">
      <selection activeCell="A2" sqref="A2:A4"/>
    </sheetView>
  </sheetViews>
  <sheetFormatPr defaultRowHeight="12.75" x14ac:dyDescent="0.2"/>
  <cols>
    <col min="2" max="2" width="7.7109375" customWidth="1"/>
    <col min="3" max="3" width="9.28515625" bestFit="1" customWidth="1"/>
    <col min="10" max="10" width="9.28515625" bestFit="1" customWidth="1"/>
    <col min="14" max="14" width="9.28515625" bestFit="1" customWidth="1"/>
  </cols>
  <sheetData>
    <row r="1" spans="1:22" s="1" customFormat="1" ht="18" customHeight="1" thickBot="1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P1"/>
      <c r="Q1"/>
      <c r="R1"/>
      <c r="S1"/>
    </row>
    <row r="2" spans="1:22" ht="16.5" customHeight="1" thickTop="1" x14ac:dyDescent="0.2">
      <c r="A2" s="147" t="s">
        <v>1</v>
      </c>
      <c r="B2" s="62" t="s">
        <v>2</v>
      </c>
      <c r="C2" s="63" t="s">
        <v>51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22" ht="16.5" customHeight="1" x14ac:dyDescent="0.2">
      <c r="A3" s="74"/>
      <c r="B3" s="66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6"/>
    </row>
    <row r="4" spans="1:22" ht="16.5" customHeight="1" thickBot="1" x14ac:dyDescent="0.25">
      <c r="A4" s="84"/>
      <c r="B4" s="94"/>
      <c r="C4" s="95" t="s">
        <v>7</v>
      </c>
      <c r="D4" s="95" t="s">
        <v>8</v>
      </c>
      <c r="E4" s="95" t="s">
        <v>9</v>
      </c>
      <c r="F4" s="95" t="s">
        <v>7</v>
      </c>
      <c r="G4" s="95" t="s">
        <v>8</v>
      </c>
      <c r="H4" s="95" t="s">
        <v>9</v>
      </c>
      <c r="I4" s="95" t="s">
        <v>7</v>
      </c>
      <c r="J4" s="95" t="s">
        <v>8</v>
      </c>
      <c r="K4" s="95" t="s">
        <v>9</v>
      </c>
      <c r="L4" s="95" t="s">
        <v>7</v>
      </c>
      <c r="M4" s="95" t="s">
        <v>8</v>
      </c>
      <c r="N4" s="96" t="s">
        <v>9</v>
      </c>
    </row>
    <row r="5" spans="1:22" ht="16.5" customHeight="1" thickTop="1" x14ac:dyDescent="0.2">
      <c r="A5" s="71" t="s">
        <v>10</v>
      </c>
      <c r="B5" s="5">
        <v>2013</v>
      </c>
      <c r="C5" s="75">
        <v>27864</v>
      </c>
      <c r="D5" s="75">
        <v>23011</v>
      </c>
      <c r="E5" s="75">
        <v>35121</v>
      </c>
      <c r="F5" s="75">
        <v>5807</v>
      </c>
      <c r="G5" s="75">
        <v>5992</v>
      </c>
      <c r="H5" s="75">
        <v>4115</v>
      </c>
      <c r="I5" s="75">
        <v>50388</v>
      </c>
      <c r="J5" s="75">
        <v>41198</v>
      </c>
      <c r="K5" s="75">
        <v>26785</v>
      </c>
      <c r="L5" s="75">
        <v>117</v>
      </c>
      <c r="M5" s="75">
        <v>106</v>
      </c>
      <c r="N5" s="76">
        <v>133</v>
      </c>
    </row>
    <row r="6" spans="1:22" ht="16.5" customHeight="1" x14ac:dyDescent="0.2">
      <c r="A6" s="74"/>
      <c r="B6" s="5">
        <v>2014</v>
      </c>
      <c r="C6" s="75">
        <v>28410</v>
      </c>
      <c r="D6" s="75">
        <v>27485</v>
      </c>
      <c r="E6" s="75">
        <v>36046</v>
      </c>
      <c r="F6" s="75">
        <v>6129</v>
      </c>
      <c r="G6" s="75">
        <v>5911</v>
      </c>
      <c r="H6" s="75">
        <v>4333</v>
      </c>
      <c r="I6" s="75">
        <v>32241</v>
      </c>
      <c r="J6" s="75">
        <v>41242</v>
      </c>
      <c r="K6" s="75">
        <v>17784</v>
      </c>
      <c r="L6" s="75">
        <v>139</v>
      </c>
      <c r="M6" s="75">
        <v>129</v>
      </c>
      <c r="N6" s="76">
        <v>143</v>
      </c>
    </row>
    <row r="7" spans="1:22" ht="16.5" customHeight="1" x14ac:dyDescent="0.2">
      <c r="A7" s="74"/>
      <c r="B7" s="5">
        <v>2015</v>
      </c>
      <c r="C7" s="82">
        <v>43458</v>
      </c>
      <c r="D7" s="75">
        <v>34425</v>
      </c>
      <c r="E7" s="75">
        <v>45079</v>
      </c>
      <c r="F7" s="75">
        <v>5202</v>
      </c>
      <c r="G7" s="75">
        <v>5767</v>
      </c>
      <c r="H7" s="75">
        <v>3768</v>
      </c>
      <c r="I7" s="75">
        <v>0</v>
      </c>
      <c r="J7" s="75">
        <v>14987</v>
      </c>
      <c r="K7" s="75">
        <v>2797</v>
      </c>
      <c r="L7" s="75">
        <v>104</v>
      </c>
      <c r="M7" s="75">
        <v>105</v>
      </c>
      <c r="N7" s="76">
        <v>142</v>
      </c>
    </row>
    <row r="8" spans="1:22" ht="16.5" customHeight="1" x14ac:dyDescent="0.2">
      <c r="A8" s="74"/>
      <c r="B8" s="5">
        <v>2016</v>
      </c>
      <c r="C8" s="82">
        <v>16552</v>
      </c>
      <c r="D8" s="75">
        <v>28589</v>
      </c>
      <c r="E8" s="75">
        <v>33042</v>
      </c>
      <c r="F8" s="75">
        <v>4646</v>
      </c>
      <c r="G8" s="75">
        <v>4325</v>
      </c>
      <c r="H8" s="75">
        <v>4089</v>
      </c>
      <c r="I8" s="75">
        <v>0</v>
      </c>
      <c r="J8" s="75">
        <v>2639</v>
      </c>
      <c r="K8" s="75">
        <v>158</v>
      </c>
      <c r="L8" s="75">
        <v>110</v>
      </c>
      <c r="M8" s="75">
        <v>117</v>
      </c>
      <c r="N8" s="75">
        <v>135</v>
      </c>
      <c r="T8" s="47"/>
      <c r="U8" s="47"/>
      <c r="V8" s="47"/>
    </row>
    <row r="9" spans="1:22" ht="16.5" customHeight="1" thickBot="1" x14ac:dyDescent="0.25">
      <c r="A9" s="74"/>
      <c r="B9" s="77">
        <v>2017</v>
      </c>
      <c r="C9" s="190">
        <v>7527</v>
      </c>
      <c r="D9" s="179">
        <v>15256</v>
      </c>
      <c r="E9" s="179">
        <v>25315</v>
      </c>
      <c r="F9" s="179">
        <v>4450</v>
      </c>
      <c r="G9" s="179">
        <v>4705</v>
      </c>
      <c r="H9" s="179">
        <v>3834</v>
      </c>
      <c r="I9" s="179">
        <v>0</v>
      </c>
      <c r="J9" s="179">
        <v>142</v>
      </c>
      <c r="K9" s="179">
        <v>16</v>
      </c>
      <c r="L9" s="179">
        <v>126</v>
      </c>
      <c r="M9" s="179">
        <v>110</v>
      </c>
      <c r="N9" s="180">
        <v>151</v>
      </c>
      <c r="T9" s="47"/>
      <c r="U9" s="47"/>
      <c r="V9" s="47"/>
    </row>
    <row r="10" spans="1:22" ht="16.5" customHeight="1" thickTop="1" x14ac:dyDescent="0.2">
      <c r="A10" s="74" t="s">
        <v>11</v>
      </c>
      <c r="B10" s="149">
        <v>2013</v>
      </c>
      <c r="C10" s="170">
        <v>16830</v>
      </c>
      <c r="D10" s="170">
        <v>11686</v>
      </c>
      <c r="E10" s="170">
        <v>18107</v>
      </c>
      <c r="F10" s="170">
        <v>4615</v>
      </c>
      <c r="G10" s="170">
        <v>5440</v>
      </c>
      <c r="H10" s="170">
        <v>2337</v>
      </c>
      <c r="I10" s="170">
        <v>23921</v>
      </c>
      <c r="J10" s="170">
        <v>21259</v>
      </c>
      <c r="K10" s="170">
        <v>10040</v>
      </c>
      <c r="L10" s="170">
        <v>60</v>
      </c>
      <c r="M10" s="170">
        <v>86</v>
      </c>
      <c r="N10" s="171">
        <v>451</v>
      </c>
      <c r="T10" s="47"/>
      <c r="U10" s="47"/>
      <c r="V10" s="47"/>
    </row>
    <row r="11" spans="1:22" ht="16.5" customHeight="1" x14ac:dyDescent="0.2">
      <c r="A11" s="74"/>
      <c r="B11" s="5">
        <v>2014</v>
      </c>
      <c r="C11" s="75">
        <v>18280</v>
      </c>
      <c r="D11" s="75">
        <v>14295</v>
      </c>
      <c r="E11" s="75">
        <v>22092</v>
      </c>
      <c r="F11" s="75">
        <v>4361</v>
      </c>
      <c r="G11" s="75">
        <v>4437</v>
      </c>
      <c r="H11" s="75">
        <v>2261</v>
      </c>
      <c r="I11" s="75">
        <v>22900</v>
      </c>
      <c r="J11" s="75">
        <v>24369</v>
      </c>
      <c r="K11" s="75">
        <v>8571</v>
      </c>
      <c r="L11" s="75">
        <v>82</v>
      </c>
      <c r="M11" s="75">
        <v>85</v>
      </c>
      <c r="N11" s="76">
        <v>448</v>
      </c>
      <c r="T11" s="47"/>
      <c r="U11" s="46"/>
      <c r="V11" s="47"/>
    </row>
    <row r="12" spans="1:22" ht="16.5" customHeight="1" x14ac:dyDescent="0.2">
      <c r="A12" s="74"/>
      <c r="B12" s="5">
        <v>2015</v>
      </c>
      <c r="C12" s="75">
        <v>26289</v>
      </c>
      <c r="D12" s="75">
        <v>20630</v>
      </c>
      <c r="E12" s="75">
        <v>27751</v>
      </c>
      <c r="F12" s="75">
        <v>4018</v>
      </c>
      <c r="G12" s="75">
        <v>4107</v>
      </c>
      <c r="H12" s="75">
        <v>2172</v>
      </c>
      <c r="I12" s="75">
        <v>0</v>
      </c>
      <c r="J12" s="75">
        <v>8156</v>
      </c>
      <c r="K12" s="75">
        <v>415</v>
      </c>
      <c r="L12" s="75">
        <v>70</v>
      </c>
      <c r="M12" s="75">
        <v>98</v>
      </c>
      <c r="N12" s="76">
        <v>420</v>
      </c>
      <c r="T12" s="47"/>
      <c r="U12" s="47"/>
      <c r="V12" s="47"/>
    </row>
    <row r="13" spans="1:22" ht="16.5" customHeight="1" x14ac:dyDescent="0.2">
      <c r="A13" s="74"/>
      <c r="B13" s="5">
        <v>2016</v>
      </c>
      <c r="C13" s="75">
        <v>9949</v>
      </c>
      <c r="D13" s="75">
        <v>20074</v>
      </c>
      <c r="E13" s="75">
        <v>17626</v>
      </c>
      <c r="F13" s="75">
        <v>3759</v>
      </c>
      <c r="G13" s="75">
        <v>3501</v>
      </c>
      <c r="H13" s="75">
        <v>2430</v>
      </c>
      <c r="I13" s="75">
        <v>0</v>
      </c>
      <c r="J13" s="75">
        <v>386</v>
      </c>
      <c r="K13" s="75">
        <v>29</v>
      </c>
      <c r="L13" s="75">
        <v>69</v>
      </c>
      <c r="M13" s="75">
        <v>152</v>
      </c>
      <c r="N13" s="76">
        <v>337</v>
      </c>
      <c r="T13" s="47"/>
      <c r="U13" s="47"/>
      <c r="V13" s="47"/>
    </row>
    <row r="14" spans="1:22" ht="16.5" customHeight="1" thickBot="1" x14ac:dyDescent="0.25">
      <c r="A14" s="74"/>
      <c r="B14" s="77">
        <v>2017</v>
      </c>
      <c r="C14" s="181">
        <v>3170</v>
      </c>
      <c r="D14" s="181">
        <v>10864</v>
      </c>
      <c r="E14" s="181">
        <v>9932</v>
      </c>
      <c r="F14" s="181">
        <v>3674</v>
      </c>
      <c r="G14" s="181">
        <v>3871</v>
      </c>
      <c r="H14" s="181">
        <v>2233</v>
      </c>
      <c r="I14" s="179">
        <v>0</v>
      </c>
      <c r="J14" s="181">
        <v>19</v>
      </c>
      <c r="K14" s="181">
        <v>10</v>
      </c>
      <c r="L14" s="181">
        <v>77</v>
      </c>
      <c r="M14" s="181">
        <v>65</v>
      </c>
      <c r="N14" s="181">
        <v>349</v>
      </c>
      <c r="T14" s="47"/>
      <c r="U14" s="47"/>
      <c r="V14" s="47"/>
    </row>
    <row r="15" spans="1:22" ht="16.5" customHeight="1" thickTop="1" x14ac:dyDescent="0.2">
      <c r="A15" s="74" t="s">
        <v>12</v>
      </c>
      <c r="B15" s="149">
        <v>2013</v>
      </c>
      <c r="C15" s="170">
        <v>10188</v>
      </c>
      <c r="D15" s="170">
        <v>7828</v>
      </c>
      <c r="E15" s="170">
        <v>13547</v>
      </c>
      <c r="F15" s="170">
        <v>4583</v>
      </c>
      <c r="G15" s="170">
        <v>5460</v>
      </c>
      <c r="H15" s="170">
        <v>2377</v>
      </c>
      <c r="I15" s="170">
        <v>20605</v>
      </c>
      <c r="J15" s="170">
        <v>19466</v>
      </c>
      <c r="K15" s="170">
        <v>7840</v>
      </c>
      <c r="L15" s="170">
        <v>78</v>
      </c>
      <c r="M15" s="170">
        <v>98</v>
      </c>
      <c r="N15" s="171">
        <v>141</v>
      </c>
      <c r="T15" s="47"/>
      <c r="U15" s="47"/>
      <c r="V15" s="47"/>
    </row>
    <row r="16" spans="1:22" ht="16.5" customHeight="1" x14ac:dyDescent="0.2">
      <c r="A16" s="74"/>
      <c r="B16" s="5">
        <v>2014</v>
      </c>
      <c r="C16" s="75">
        <v>11223</v>
      </c>
      <c r="D16" s="75">
        <v>9834</v>
      </c>
      <c r="E16" s="75">
        <v>14936</v>
      </c>
      <c r="F16" s="75">
        <v>4242</v>
      </c>
      <c r="G16" s="75">
        <v>4364</v>
      </c>
      <c r="H16" s="75">
        <v>2255</v>
      </c>
      <c r="I16" s="75">
        <v>15244</v>
      </c>
      <c r="J16" s="75">
        <v>17335</v>
      </c>
      <c r="K16" s="75">
        <v>5749</v>
      </c>
      <c r="L16" s="75">
        <v>76</v>
      </c>
      <c r="M16" s="75">
        <v>108</v>
      </c>
      <c r="N16" s="76">
        <v>109</v>
      </c>
      <c r="T16" s="47"/>
      <c r="U16" s="47"/>
      <c r="V16" s="47"/>
    </row>
    <row r="17" spans="1:22" ht="16.5" customHeight="1" x14ac:dyDescent="0.2">
      <c r="A17" s="74"/>
      <c r="B17" s="5">
        <v>2015</v>
      </c>
      <c r="C17" s="75">
        <v>17757</v>
      </c>
      <c r="D17" s="75">
        <v>16723</v>
      </c>
      <c r="E17" s="75">
        <v>15970</v>
      </c>
      <c r="F17" s="75">
        <v>3598</v>
      </c>
      <c r="G17" s="75">
        <v>3809</v>
      </c>
      <c r="H17" s="75">
        <v>2044</v>
      </c>
      <c r="I17" s="75">
        <v>0</v>
      </c>
      <c r="J17" s="75">
        <v>5658</v>
      </c>
      <c r="K17" s="75">
        <v>91</v>
      </c>
      <c r="L17" s="75">
        <v>78</v>
      </c>
      <c r="M17" s="75">
        <v>61</v>
      </c>
      <c r="N17" s="76">
        <v>126</v>
      </c>
      <c r="T17" s="47"/>
      <c r="U17" s="47"/>
      <c r="V17" s="47"/>
    </row>
    <row r="18" spans="1:22" ht="16.5" customHeight="1" x14ac:dyDescent="0.2">
      <c r="A18" s="74"/>
      <c r="B18" s="5">
        <v>2016</v>
      </c>
      <c r="C18" s="75">
        <v>7876</v>
      </c>
      <c r="D18" s="75">
        <v>14807</v>
      </c>
      <c r="E18" s="75">
        <v>9039</v>
      </c>
      <c r="F18" s="75">
        <v>3624</v>
      </c>
      <c r="G18" s="75">
        <v>3630</v>
      </c>
      <c r="H18" s="75">
        <v>2038</v>
      </c>
      <c r="I18" s="75">
        <v>1</v>
      </c>
      <c r="J18" s="75">
        <v>81</v>
      </c>
      <c r="K18" s="75">
        <v>11</v>
      </c>
      <c r="L18" s="75">
        <v>65</v>
      </c>
      <c r="M18" s="75">
        <v>79</v>
      </c>
      <c r="N18" s="76">
        <v>112</v>
      </c>
      <c r="T18" s="47"/>
      <c r="U18" s="47"/>
      <c r="V18" s="47"/>
    </row>
    <row r="19" spans="1:22" ht="16.5" customHeight="1" thickBot="1" x14ac:dyDescent="0.25">
      <c r="A19" s="74"/>
      <c r="B19" s="77">
        <v>2017</v>
      </c>
      <c r="C19" s="181">
        <v>2540</v>
      </c>
      <c r="D19" s="181">
        <v>5973</v>
      </c>
      <c r="E19" s="181">
        <v>5606</v>
      </c>
      <c r="F19" s="181">
        <v>3327</v>
      </c>
      <c r="G19" s="181">
        <v>3532</v>
      </c>
      <c r="H19" s="181">
        <v>1833</v>
      </c>
      <c r="I19" s="179">
        <v>0</v>
      </c>
      <c r="J19" s="181">
        <v>3</v>
      </c>
      <c r="K19" s="181">
        <v>8</v>
      </c>
      <c r="L19" s="181">
        <v>54</v>
      </c>
      <c r="M19" s="181">
        <v>58</v>
      </c>
      <c r="N19" s="181">
        <v>108</v>
      </c>
      <c r="T19" s="47"/>
      <c r="U19" s="47"/>
      <c r="V19" s="47"/>
    </row>
    <row r="20" spans="1:22" ht="16.5" customHeight="1" thickTop="1" x14ac:dyDescent="0.2">
      <c r="A20" s="74" t="s">
        <v>13</v>
      </c>
      <c r="B20" s="191">
        <v>2013</v>
      </c>
      <c r="C20" s="183">
        <v>12891</v>
      </c>
      <c r="D20" s="183">
        <v>9360</v>
      </c>
      <c r="E20" s="183">
        <v>14292</v>
      </c>
      <c r="F20" s="183">
        <v>5111</v>
      </c>
      <c r="G20" s="183">
        <v>5666</v>
      </c>
      <c r="H20" s="183">
        <v>2207</v>
      </c>
      <c r="I20" s="183">
        <v>25973</v>
      </c>
      <c r="J20" s="183">
        <v>17161</v>
      </c>
      <c r="K20" s="183">
        <v>21953</v>
      </c>
      <c r="L20" s="183">
        <v>76</v>
      </c>
      <c r="M20" s="183">
        <v>116</v>
      </c>
      <c r="N20" s="184">
        <v>343</v>
      </c>
      <c r="T20" s="47"/>
      <c r="U20" s="46"/>
      <c r="V20" s="46"/>
    </row>
    <row r="21" spans="1:22" ht="16.5" customHeight="1" x14ac:dyDescent="0.2">
      <c r="A21" s="74"/>
      <c r="B21" s="155">
        <v>2014</v>
      </c>
      <c r="C21" s="174">
        <v>11857</v>
      </c>
      <c r="D21" s="174">
        <v>9259</v>
      </c>
      <c r="E21" s="174">
        <v>16890</v>
      </c>
      <c r="F21" s="174">
        <v>4499</v>
      </c>
      <c r="G21" s="174">
        <v>4478</v>
      </c>
      <c r="H21" s="174">
        <v>2228</v>
      </c>
      <c r="I21" s="174">
        <v>23468</v>
      </c>
      <c r="J21" s="174">
        <v>23123</v>
      </c>
      <c r="K21" s="174">
        <v>22298</v>
      </c>
      <c r="L21" s="174">
        <v>61</v>
      </c>
      <c r="M21" s="174">
        <v>129</v>
      </c>
      <c r="N21" s="175">
        <v>275</v>
      </c>
      <c r="T21" s="47"/>
      <c r="U21" s="47"/>
      <c r="V21" s="47"/>
    </row>
    <row r="22" spans="1:22" ht="16.5" customHeight="1" x14ac:dyDescent="0.2">
      <c r="A22" s="74"/>
      <c r="B22" s="155">
        <v>2015</v>
      </c>
      <c r="C22" s="174">
        <v>26972</v>
      </c>
      <c r="D22" s="174">
        <v>19952</v>
      </c>
      <c r="E22" s="174">
        <v>23910</v>
      </c>
      <c r="F22" s="174">
        <v>4091</v>
      </c>
      <c r="G22" s="174">
        <v>4373</v>
      </c>
      <c r="H22" s="174">
        <v>1946</v>
      </c>
      <c r="I22" s="174">
        <v>0</v>
      </c>
      <c r="J22" s="174">
        <v>13285</v>
      </c>
      <c r="K22" s="174">
        <v>8597</v>
      </c>
      <c r="L22" s="174">
        <v>83</v>
      </c>
      <c r="M22" s="174">
        <v>203</v>
      </c>
      <c r="N22" s="175">
        <v>155</v>
      </c>
      <c r="T22" s="47"/>
      <c r="U22" s="46"/>
      <c r="V22" s="47"/>
    </row>
    <row r="23" spans="1:22" ht="16.5" customHeight="1" x14ac:dyDescent="0.2">
      <c r="A23" s="74"/>
      <c r="B23" s="155">
        <v>2016</v>
      </c>
      <c r="C23" s="174">
        <v>13363</v>
      </c>
      <c r="D23" s="174">
        <v>21784</v>
      </c>
      <c r="E23" s="174">
        <v>15489</v>
      </c>
      <c r="F23" s="174">
        <v>3918</v>
      </c>
      <c r="G23" s="174">
        <v>3962</v>
      </c>
      <c r="H23" s="174">
        <v>1902</v>
      </c>
      <c r="I23" s="174">
        <v>0</v>
      </c>
      <c r="J23" s="174">
        <v>5351</v>
      </c>
      <c r="K23" s="174">
        <v>3246</v>
      </c>
      <c r="L23" s="174">
        <v>67</v>
      </c>
      <c r="M23" s="174">
        <v>64</v>
      </c>
      <c r="N23" s="175">
        <v>158</v>
      </c>
      <c r="T23" s="47"/>
      <c r="U23" s="47"/>
      <c r="V23" s="47"/>
    </row>
    <row r="24" spans="1:22" ht="16.5" customHeight="1" thickBot="1" x14ac:dyDescent="0.25">
      <c r="A24" s="84"/>
      <c r="B24" s="85">
        <v>2017</v>
      </c>
      <c r="C24" s="181">
        <v>5055</v>
      </c>
      <c r="D24" s="181">
        <v>11778</v>
      </c>
      <c r="E24" s="181">
        <v>8766</v>
      </c>
      <c r="F24" s="181">
        <v>3653</v>
      </c>
      <c r="G24" s="181">
        <v>3720</v>
      </c>
      <c r="H24" s="181">
        <v>1835</v>
      </c>
      <c r="I24" s="179">
        <v>0</v>
      </c>
      <c r="J24" s="181">
        <v>2846</v>
      </c>
      <c r="K24" s="181">
        <v>400</v>
      </c>
      <c r="L24" s="181">
        <v>69</v>
      </c>
      <c r="M24" s="181">
        <v>65</v>
      </c>
      <c r="N24" s="181">
        <v>162</v>
      </c>
      <c r="O24" s="2"/>
      <c r="T24" s="47"/>
      <c r="U24" s="47"/>
      <c r="V24" s="47"/>
    </row>
    <row r="25" spans="1:22" ht="16.5" customHeight="1" thickTop="1" x14ac:dyDescent="0.2">
      <c r="A25" s="71" t="s">
        <v>14</v>
      </c>
      <c r="B25" s="40">
        <v>2013</v>
      </c>
      <c r="C25" s="158">
        <v>142643</v>
      </c>
      <c r="D25" s="158">
        <v>110892</v>
      </c>
      <c r="E25" s="158">
        <v>160305</v>
      </c>
      <c r="F25" s="158">
        <v>43469</v>
      </c>
      <c r="G25" s="158">
        <v>50093</v>
      </c>
      <c r="H25" s="158">
        <v>22455</v>
      </c>
      <c r="I25" s="158">
        <v>237594</v>
      </c>
      <c r="J25" s="158">
        <v>202844</v>
      </c>
      <c r="K25" s="158">
        <v>112174</v>
      </c>
      <c r="L25" s="158">
        <v>680</v>
      </c>
      <c r="M25" s="158">
        <v>799</v>
      </c>
      <c r="N25" s="159">
        <v>1512</v>
      </c>
      <c r="U25" s="46"/>
      <c r="V25" s="46"/>
    </row>
    <row r="26" spans="1:22" ht="16.5" customHeight="1" x14ac:dyDescent="0.2">
      <c r="A26" s="74"/>
      <c r="B26" s="33">
        <v>2014</v>
      </c>
      <c r="C26" s="160">
        <v>137197</v>
      </c>
      <c r="D26" s="160">
        <v>123080</v>
      </c>
      <c r="E26" s="160">
        <v>174422</v>
      </c>
      <c r="F26" s="160">
        <v>40268</v>
      </c>
      <c r="G26" s="160">
        <v>41180</v>
      </c>
      <c r="H26" s="160">
        <v>21543</v>
      </c>
      <c r="I26" s="160">
        <v>187440</v>
      </c>
      <c r="J26" s="160">
        <v>205745</v>
      </c>
      <c r="K26" s="160">
        <v>93869</v>
      </c>
      <c r="L26" s="160">
        <v>706</v>
      </c>
      <c r="M26" s="160">
        <v>800</v>
      </c>
      <c r="N26" s="161">
        <v>1418</v>
      </c>
      <c r="U26" s="46"/>
    </row>
    <row r="27" spans="1:22" ht="16.5" customHeight="1" x14ac:dyDescent="0.2">
      <c r="A27" s="74"/>
      <c r="B27" s="33">
        <v>2015</v>
      </c>
      <c r="C27" s="160">
        <v>236212</v>
      </c>
      <c r="D27" s="160">
        <v>194981</v>
      </c>
      <c r="E27" s="160">
        <v>215653</v>
      </c>
      <c r="F27" s="160">
        <v>36423</v>
      </c>
      <c r="G27" s="160">
        <v>37211</v>
      </c>
      <c r="H27" s="160">
        <v>20755</v>
      </c>
      <c r="I27" s="160">
        <v>0</v>
      </c>
      <c r="J27" s="160">
        <v>79105</v>
      </c>
      <c r="K27" s="160">
        <v>14348</v>
      </c>
      <c r="L27" s="160">
        <v>711</v>
      </c>
      <c r="M27" s="160">
        <v>783</v>
      </c>
      <c r="N27" s="161">
        <v>1346</v>
      </c>
      <c r="U27" s="46"/>
    </row>
    <row r="28" spans="1:22" ht="16.5" customHeight="1" x14ac:dyDescent="0.2">
      <c r="A28" s="74"/>
      <c r="B28" s="33">
        <v>2016</v>
      </c>
      <c r="C28" s="163">
        <v>105153</v>
      </c>
      <c r="D28" s="163">
        <v>184298</v>
      </c>
      <c r="E28" s="163">
        <v>136508</v>
      </c>
      <c r="F28" s="163">
        <v>34472</v>
      </c>
      <c r="G28" s="163">
        <v>33792</v>
      </c>
      <c r="H28" s="163">
        <v>21435</v>
      </c>
      <c r="I28" s="163">
        <v>1</v>
      </c>
      <c r="J28" s="163">
        <v>10700</v>
      </c>
      <c r="K28" s="163">
        <v>3649</v>
      </c>
      <c r="L28" s="163">
        <v>690</v>
      </c>
      <c r="M28" s="163">
        <v>749</v>
      </c>
      <c r="N28" s="187">
        <v>1287</v>
      </c>
    </row>
    <row r="29" spans="1:22" ht="16.5" customHeight="1" thickBot="1" x14ac:dyDescent="0.25">
      <c r="A29" s="84"/>
      <c r="B29" s="90">
        <v>2017</v>
      </c>
      <c r="C29" s="91">
        <v>35983</v>
      </c>
      <c r="D29" s="91">
        <v>87241</v>
      </c>
      <c r="E29" s="91">
        <v>85252</v>
      </c>
      <c r="F29" s="91">
        <v>32317</v>
      </c>
      <c r="G29" s="91">
        <v>33690</v>
      </c>
      <c r="H29" s="91">
        <v>20062</v>
      </c>
      <c r="I29" s="91">
        <v>0</v>
      </c>
      <c r="J29" s="91">
        <v>3099</v>
      </c>
      <c r="K29" s="91">
        <v>550</v>
      </c>
      <c r="L29" s="91">
        <v>621</v>
      </c>
      <c r="M29" s="91">
        <v>622</v>
      </c>
      <c r="N29" s="91">
        <v>1286</v>
      </c>
      <c r="O29" s="2"/>
    </row>
    <row r="30" spans="1:22" ht="16.5" customHeight="1" thickTop="1" x14ac:dyDescent="0.2">
      <c r="A30" s="93"/>
      <c r="B30" s="54" t="s">
        <v>52</v>
      </c>
      <c r="C30" s="54"/>
      <c r="D30" s="54"/>
      <c r="E30" s="54"/>
      <c r="F30" s="192"/>
      <c r="G30" s="192"/>
      <c r="H30" s="192"/>
      <c r="I30" s="192"/>
      <c r="J30" s="192"/>
      <c r="K30" s="192"/>
      <c r="L30" s="192"/>
      <c r="M30" s="192"/>
      <c r="N30" s="192"/>
      <c r="O30" s="2"/>
    </row>
    <row r="31" spans="1:22" x14ac:dyDescent="0.2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 t="s">
        <v>32</v>
      </c>
      <c r="L31" s="192"/>
      <c r="M31" s="192"/>
      <c r="N31" s="192"/>
    </row>
    <row r="32" spans="1:22" x14ac:dyDescent="0.2">
      <c r="A32" s="2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2"/>
      <c r="N32" s="2"/>
    </row>
    <row r="33" spans="1:1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mergeCells count="14">
    <mergeCell ref="B30:E30"/>
    <mergeCell ref="C2:N2"/>
    <mergeCell ref="L3:N3"/>
    <mergeCell ref="A1:N1"/>
    <mergeCell ref="A25:A29"/>
    <mergeCell ref="A2:A4"/>
    <mergeCell ref="B2:B4"/>
    <mergeCell ref="C3:E3"/>
    <mergeCell ref="F3:H3"/>
    <mergeCell ref="I3:K3"/>
    <mergeCell ref="A5:A9"/>
    <mergeCell ref="A10:A14"/>
    <mergeCell ref="A15:A19"/>
    <mergeCell ref="A20:A24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2"/>
  <sheetViews>
    <sheetView showGridLines="0" zoomScaleNormal="100" zoomScaleSheetLayoutView="100" workbookViewId="0">
      <selection sqref="A1:N1"/>
    </sheetView>
  </sheetViews>
  <sheetFormatPr defaultColWidth="9.140625" defaultRowHeight="12.75" x14ac:dyDescent="0.2"/>
  <cols>
    <col min="1" max="1" width="9.140625" style="2"/>
    <col min="2" max="2" width="7.7109375" style="2" customWidth="1"/>
    <col min="3" max="3" width="9.42578125" style="2" bestFit="1" customWidth="1"/>
    <col min="4" max="9" width="9.28515625" style="2" bestFit="1" customWidth="1"/>
    <col min="10" max="10" width="9.42578125" style="2" bestFit="1" customWidth="1"/>
    <col min="11" max="13" width="9.28515625" style="2" bestFit="1" customWidth="1"/>
    <col min="14" max="14" width="9.42578125" style="2" bestFit="1" customWidth="1"/>
    <col min="15" max="16384" width="9.140625" style="2"/>
  </cols>
  <sheetData>
    <row r="1" spans="1:24" ht="18" customHeight="1" thickBo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Q1"/>
      <c r="R1"/>
      <c r="S1"/>
      <c r="T1"/>
      <c r="U1"/>
      <c r="V1"/>
      <c r="W1"/>
      <c r="X1"/>
    </row>
    <row r="2" spans="1:24" ht="16.5" customHeight="1" thickTop="1" x14ac:dyDescent="0.2">
      <c r="A2" s="147" t="s">
        <v>1</v>
      </c>
      <c r="B2" s="62" t="s">
        <v>2</v>
      </c>
      <c r="C2" s="63" t="s">
        <v>51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Q2"/>
      <c r="R2"/>
      <c r="S2"/>
      <c r="T2"/>
      <c r="U2"/>
      <c r="V2"/>
      <c r="W2"/>
      <c r="X2"/>
    </row>
    <row r="3" spans="1:24" ht="16.5" customHeight="1" x14ac:dyDescent="0.2">
      <c r="A3" s="74"/>
      <c r="B3" s="66"/>
      <c r="C3" s="55" t="s">
        <v>3</v>
      </c>
      <c r="D3" s="55"/>
      <c r="E3" s="55"/>
      <c r="F3" s="55" t="s">
        <v>4</v>
      </c>
      <c r="G3" s="55"/>
      <c r="H3" s="55"/>
      <c r="I3" s="55" t="s">
        <v>5</v>
      </c>
      <c r="J3" s="55"/>
      <c r="K3" s="55"/>
      <c r="L3" s="55" t="s">
        <v>6</v>
      </c>
      <c r="M3" s="55"/>
      <c r="N3" s="56"/>
      <c r="Q3"/>
      <c r="R3"/>
      <c r="S3"/>
      <c r="T3"/>
      <c r="U3"/>
      <c r="V3"/>
      <c r="W3"/>
      <c r="X3"/>
    </row>
    <row r="4" spans="1:24" ht="16.5" customHeight="1" thickBot="1" x14ac:dyDescent="0.25">
      <c r="A4" s="84"/>
      <c r="B4" s="94"/>
      <c r="C4" s="177" t="s">
        <v>7</v>
      </c>
      <c r="D4" s="177" t="s">
        <v>8</v>
      </c>
      <c r="E4" s="177" t="s">
        <v>9</v>
      </c>
      <c r="F4" s="177" t="s">
        <v>7</v>
      </c>
      <c r="G4" s="177" t="s">
        <v>8</v>
      </c>
      <c r="H4" s="177" t="s">
        <v>9</v>
      </c>
      <c r="I4" s="177" t="s">
        <v>7</v>
      </c>
      <c r="J4" s="177" t="s">
        <v>8</v>
      </c>
      <c r="K4" s="177" t="s">
        <v>9</v>
      </c>
      <c r="L4" s="177" t="s">
        <v>7</v>
      </c>
      <c r="M4" s="177" t="s">
        <v>8</v>
      </c>
      <c r="N4" s="178" t="s">
        <v>9</v>
      </c>
      <c r="Q4"/>
      <c r="R4"/>
      <c r="S4"/>
      <c r="T4"/>
      <c r="U4"/>
      <c r="V4"/>
      <c r="W4"/>
      <c r="X4"/>
    </row>
    <row r="5" spans="1:24" ht="16.5" customHeight="1" thickTop="1" x14ac:dyDescent="0.2">
      <c r="A5" s="71" t="s">
        <v>15</v>
      </c>
      <c r="B5" s="44">
        <v>2013</v>
      </c>
      <c r="C5" s="75">
        <v>12204</v>
      </c>
      <c r="D5" s="75">
        <v>10127</v>
      </c>
      <c r="E5" s="75">
        <v>14108</v>
      </c>
      <c r="F5" s="75">
        <v>5034</v>
      </c>
      <c r="G5" s="75">
        <v>6047</v>
      </c>
      <c r="H5" s="75">
        <v>3020</v>
      </c>
      <c r="I5" s="75">
        <v>17056</v>
      </c>
      <c r="J5" s="75">
        <v>14394</v>
      </c>
      <c r="K5" s="75">
        <v>7276</v>
      </c>
      <c r="L5" s="75">
        <v>88</v>
      </c>
      <c r="M5" s="75">
        <v>125</v>
      </c>
      <c r="N5" s="76">
        <v>154</v>
      </c>
      <c r="Q5"/>
      <c r="R5"/>
      <c r="S5"/>
      <c r="T5"/>
      <c r="U5"/>
      <c r="V5"/>
      <c r="W5"/>
      <c r="X5"/>
    </row>
    <row r="6" spans="1:24" ht="16.5" customHeight="1" x14ac:dyDescent="0.2">
      <c r="A6" s="74"/>
      <c r="B6" s="44">
        <v>2014</v>
      </c>
      <c r="C6" s="75">
        <v>12524</v>
      </c>
      <c r="D6" s="75">
        <v>12056</v>
      </c>
      <c r="E6" s="75">
        <v>14576</v>
      </c>
      <c r="F6" s="75">
        <v>4645</v>
      </c>
      <c r="G6" s="75">
        <v>4893</v>
      </c>
      <c r="H6" s="75">
        <v>2772</v>
      </c>
      <c r="I6" s="75">
        <v>13622</v>
      </c>
      <c r="J6" s="75">
        <v>15082</v>
      </c>
      <c r="K6" s="75">
        <v>5816</v>
      </c>
      <c r="L6" s="75">
        <v>69</v>
      </c>
      <c r="M6" s="75">
        <v>105</v>
      </c>
      <c r="N6" s="76">
        <v>118</v>
      </c>
      <c r="Q6"/>
      <c r="R6"/>
      <c r="S6"/>
      <c r="T6"/>
      <c r="U6"/>
      <c r="V6"/>
      <c r="W6"/>
      <c r="X6"/>
    </row>
    <row r="7" spans="1:24" ht="16.5" customHeight="1" x14ac:dyDescent="0.2">
      <c r="A7" s="74"/>
      <c r="B7" s="44">
        <v>2015</v>
      </c>
      <c r="C7" s="75">
        <v>18869</v>
      </c>
      <c r="D7" s="75">
        <v>16424</v>
      </c>
      <c r="E7" s="75">
        <v>17021</v>
      </c>
      <c r="F7" s="75">
        <v>4322</v>
      </c>
      <c r="G7" s="75">
        <v>4154</v>
      </c>
      <c r="H7" s="75">
        <v>2940</v>
      </c>
      <c r="I7" s="75">
        <v>0</v>
      </c>
      <c r="J7" s="75">
        <v>5603</v>
      </c>
      <c r="K7" s="75">
        <v>213</v>
      </c>
      <c r="L7" s="75">
        <v>70</v>
      </c>
      <c r="M7" s="75">
        <v>70</v>
      </c>
      <c r="N7" s="76">
        <v>118</v>
      </c>
      <c r="Q7"/>
      <c r="R7"/>
      <c r="S7"/>
      <c r="T7"/>
      <c r="U7"/>
      <c r="V7"/>
      <c r="W7"/>
      <c r="X7"/>
    </row>
    <row r="8" spans="1:24" ht="16.5" customHeight="1" x14ac:dyDescent="0.2">
      <c r="A8" s="74"/>
      <c r="B8" s="44">
        <v>2016</v>
      </c>
      <c r="C8" s="75">
        <v>9202</v>
      </c>
      <c r="D8" s="75">
        <v>15118</v>
      </c>
      <c r="E8" s="75">
        <v>11105</v>
      </c>
      <c r="F8" s="75">
        <v>3909</v>
      </c>
      <c r="G8" s="75">
        <v>3893</v>
      </c>
      <c r="H8" s="75">
        <v>2956</v>
      </c>
      <c r="I8" s="75">
        <v>0</v>
      </c>
      <c r="J8" s="75">
        <v>172</v>
      </c>
      <c r="K8" s="75">
        <v>41</v>
      </c>
      <c r="L8" s="75">
        <v>70</v>
      </c>
      <c r="M8" s="75">
        <v>47</v>
      </c>
      <c r="N8" s="76">
        <v>141</v>
      </c>
      <c r="Q8"/>
      <c r="R8"/>
      <c r="S8"/>
      <c r="T8"/>
      <c r="U8"/>
      <c r="V8"/>
      <c r="W8"/>
      <c r="X8"/>
    </row>
    <row r="9" spans="1:24" ht="16.5" customHeight="1" thickBot="1" x14ac:dyDescent="0.25">
      <c r="A9" s="74"/>
      <c r="B9" s="85">
        <v>2017</v>
      </c>
      <c r="C9" s="78">
        <v>3496</v>
      </c>
      <c r="D9" s="78">
        <v>7250</v>
      </c>
      <c r="E9" s="78">
        <v>7351</v>
      </c>
      <c r="F9" s="78">
        <v>3531</v>
      </c>
      <c r="G9" s="78">
        <v>3992</v>
      </c>
      <c r="H9" s="78">
        <v>2495</v>
      </c>
      <c r="I9" s="78">
        <v>0</v>
      </c>
      <c r="J9" s="78">
        <v>29</v>
      </c>
      <c r="K9" s="78">
        <v>12</v>
      </c>
      <c r="L9" s="179">
        <v>52</v>
      </c>
      <c r="M9" s="179">
        <v>90</v>
      </c>
      <c r="N9" s="180">
        <v>103</v>
      </c>
      <c r="Q9"/>
      <c r="R9"/>
      <c r="S9"/>
      <c r="T9"/>
      <c r="U9"/>
      <c r="V9"/>
      <c r="W9"/>
      <c r="X9"/>
    </row>
    <row r="10" spans="1:24" ht="16.5" customHeight="1" thickTop="1" x14ac:dyDescent="0.2">
      <c r="A10" s="74" t="s">
        <v>16</v>
      </c>
      <c r="B10" s="44">
        <v>2013</v>
      </c>
      <c r="C10" s="170">
        <v>16429</v>
      </c>
      <c r="D10" s="170">
        <v>13243</v>
      </c>
      <c r="E10" s="170">
        <v>17090</v>
      </c>
      <c r="F10" s="170">
        <v>5901</v>
      </c>
      <c r="G10" s="170">
        <v>6657</v>
      </c>
      <c r="H10" s="170">
        <v>2029</v>
      </c>
      <c r="I10" s="170">
        <v>28882</v>
      </c>
      <c r="J10" s="170">
        <v>22388</v>
      </c>
      <c r="K10" s="170">
        <v>15425</v>
      </c>
      <c r="L10" s="170">
        <v>63</v>
      </c>
      <c r="M10" s="170">
        <v>62</v>
      </c>
      <c r="N10" s="171">
        <v>119</v>
      </c>
      <c r="Q10"/>
      <c r="R10"/>
      <c r="S10"/>
      <c r="T10"/>
      <c r="U10"/>
      <c r="V10"/>
      <c r="W10"/>
      <c r="X10"/>
    </row>
    <row r="11" spans="1:24" ht="16.5" customHeight="1" x14ac:dyDescent="0.2">
      <c r="A11" s="74"/>
      <c r="B11" s="44">
        <v>2014</v>
      </c>
      <c r="C11" s="75">
        <v>14038</v>
      </c>
      <c r="D11" s="75">
        <v>13072</v>
      </c>
      <c r="E11" s="75">
        <v>18056</v>
      </c>
      <c r="F11" s="75">
        <v>5253</v>
      </c>
      <c r="G11" s="75">
        <v>5319</v>
      </c>
      <c r="H11" s="75">
        <v>1963</v>
      </c>
      <c r="I11" s="75">
        <v>24324</v>
      </c>
      <c r="J11" s="75">
        <v>26319</v>
      </c>
      <c r="K11" s="75">
        <v>13430</v>
      </c>
      <c r="L11" s="75">
        <v>68</v>
      </c>
      <c r="M11" s="75">
        <v>65</v>
      </c>
      <c r="N11" s="76">
        <v>122</v>
      </c>
      <c r="Q11"/>
      <c r="R11"/>
      <c r="S11"/>
      <c r="T11"/>
      <c r="U11"/>
      <c r="V11"/>
      <c r="W11"/>
      <c r="X11"/>
    </row>
    <row r="12" spans="1:24" ht="16.5" customHeight="1" x14ac:dyDescent="0.2">
      <c r="A12" s="74"/>
      <c r="B12" s="44">
        <v>2015</v>
      </c>
      <c r="C12" s="75">
        <v>30107</v>
      </c>
      <c r="D12" s="75">
        <v>26190</v>
      </c>
      <c r="E12" s="75">
        <v>21973</v>
      </c>
      <c r="F12" s="75">
        <v>4911</v>
      </c>
      <c r="G12" s="75">
        <v>4831</v>
      </c>
      <c r="H12" s="75">
        <v>2043</v>
      </c>
      <c r="I12" s="75">
        <v>0</v>
      </c>
      <c r="J12" s="75">
        <v>12722</v>
      </c>
      <c r="K12" s="75">
        <v>708</v>
      </c>
      <c r="L12" s="75">
        <v>97</v>
      </c>
      <c r="M12" s="75">
        <v>69</v>
      </c>
      <c r="N12" s="76">
        <v>150</v>
      </c>
      <c r="Q12"/>
      <c r="R12"/>
      <c r="S12"/>
      <c r="T12"/>
      <c r="U12"/>
      <c r="V12"/>
      <c r="W12"/>
      <c r="X12"/>
    </row>
    <row r="13" spans="1:24" ht="16.5" customHeight="1" x14ac:dyDescent="0.2">
      <c r="A13" s="74"/>
      <c r="B13" s="44">
        <v>2016</v>
      </c>
      <c r="C13" s="75">
        <v>12385</v>
      </c>
      <c r="D13" s="75">
        <v>24692</v>
      </c>
      <c r="E13" s="75">
        <v>9666</v>
      </c>
      <c r="F13" s="75">
        <v>4709</v>
      </c>
      <c r="G13" s="75">
        <v>4806</v>
      </c>
      <c r="H13" s="75">
        <v>1946</v>
      </c>
      <c r="I13" s="75">
        <v>0</v>
      </c>
      <c r="J13" s="75">
        <v>652</v>
      </c>
      <c r="K13" s="75">
        <v>56</v>
      </c>
      <c r="L13" s="75">
        <v>89</v>
      </c>
      <c r="M13" s="75">
        <v>82</v>
      </c>
      <c r="N13" s="76">
        <v>157</v>
      </c>
      <c r="Q13"/>
      <c r="R13"/>
      <c r="S13"/>
      <c r="T13"/>
      <c r="U13"/>
      <c r="V13"/>
      <c r="W13"/>
      <c r="X13"/>
    </row>
    <row r="14" spans="1:24" ht="16.5" customHeight="1" thickBot="1" x14ac:dyDescent="0.25">
      <c r="A14" s="74"/>
      <c r="B14" s="85">
        <v>2017</v>
      </c>
      <c r="C14" s="78">
        <v>3530</v>
      </c>
      <c r="D14" s="78">
        <v>7997</v>
      </c>
      <c r="E14" s="78">
        <v>5199</v>
      </c>
      <c r="F14" s="78">
        <v>4316</v>
      </c>
      <c r="G14" s="78">
        <v>4477</v>
      </c>
      <c r="H14" s="78">
        <v>1785</v>
      </c>
      <c r="I14" s="78">
        <v>0</v>
      </c>
      <c r="J14" s="78">
        <v>40</v>
      </c>
      <c r="K14" s="78">
        <v>16</v>
      </c>
      <c r="L14" s="181">
        <v>65</v>
      </c>
      <c r="M14" s="181">
        <v>77</v>
      </c>
      <c r="N14" s="181">
        <v>145</v>
      </c>
      <c r="Q14"/>
      <c r="R14"/>
      <c r="S14"/>
      <c r="T14"/>
      <c r="U14"/>
      <c r="V14"/>
      <c r="W14"/>
      <c r="X14"/>
    </row>
    <row r="15" spans="1:24" ht="16.5" customHeight="1" thickTop="1" x14ac:dyDescent="0.2">
      <c r="A15" s="74" t="s">
        <v>17</v>
      </c>
      <c r="B15" s="44">
        <v>2013</v>
      </c>
      <c r="C15" s="170">
        <v>19561</v>
      </c>
      <c r="D15" s="170">
        <v>14692</v>
      </c>
      <c r="E15" s="170">
        <v>18304</v>
      </c>
      <c r="F15" s="170">
        <v>5681</v>
      </c>
      <c r="G15" s="170">
        <v>6596</v>
      </c>
      <c r="H15" s="170">
        <v>2566</v>
      </c>
      <c r="I15" s="170">
        <v>21607</v>
      </c>
      <c r="J15" s="170">
        <v>18833</v>
      </c>
      <c r="K15" s="170">
        <v>7760</v>
      </c>
      <c r="L15" s="170">
        <v>107</v>
      </c>
      <c r="M15" s="170">
        <v>72</v>
      </c>
      <c r="N15" s="171">
        <v>103</v>
      </c>
      <c r="Q15"/>
      <c r="R15"/>
      <c r="S15"/>
      <c r="T15"/>
      <c r="U15"/>
      <c r="V15"/>
      <c r="W15"/>
      <c r="X15"/>
    </row>
    <row r="16" spans="1:24" ht="16.5" customHeight="1" x14ac:dyDescent="0.2">
      <c r="A16" s="74"/>
      <c r="B16" s="44">
        <v>2014</v>
      </c>
      <c r="C16" s="75">
        <v>18557</v>
      </c>
      <c r="D16" s="75">
        <v>14450</v>
      </c>
      <c r="E16" s="75">
        <v>22411</v>
      </c>
      <c r="F16" s="75">
        <v>4968</v>
      </c>
      <c r="G16" s="75">
        <v>5242</v>
      </c>
      <c r="H16" s="75">
        <v>2292</v>
      </c>
      <c r="I16" s="75">
        <v>19014</v>
      </c>
      <c r="J16" s="75">
        <v>20365</v>
      </c>
      <c r="K16" s="75">
        <v>6409</v>
      </c>
      <c r="L16" s="75">
        <v>91</v>
      </c>
      <c r="M16" s="75">
        <v>83</v>
      </c>
      <c r="N16" s="76">
        <v>111</v>
      </c>
      <c r="Q16"/>
      <c r="R16"/>
      <c r="S16"/>
      <c r="T16"/>
      <c r="U16"/>
      <c r="V16"/>
      <c r="W16"/>
      <c r="X16"/>
    </row>
    <row r="17" spans="1:24" ht="16.5" customHeight="1" x14ac:dyDescent="0.2">
      <c r="A17" s="74"/>
      <c r="B17" s="44">
        <v>2015</v>
      </c>
      <c r="C17" s="75">
        <v>26135</v>
      </c>
      <c r="D17" s="75">
        <v>23059</v>
      </c>
      <c r="E17" s="75">
        <v>25487</v>
      </c>
      <c r="F17" s="75">
        <v>4589</v>
      </c>
      <c r="G17" s="75">
        <v>4628</v>
      </c>
      <c r="H17" s="75">
        <v>2253</v>
      </c>
      <c r="I17" s="75">
        <v>0</v>
      </c>
      <c r="J17" s="75">
        <v>6249</v>
      </c>
      <c r="K17" s="75">
        <v>160</v>
      </c>
      <c r="L17" s="75">
        <v>84</v>
      </c>
      <c r="M17" s="75">
        <v>74</v>
      </c>
      <c r="N17" s="76">
        <v>121</v>
      </c>
      <c r="Q17"/>
      <c r="R17"/>
      <c r="S17"/>
      <c r="T17"/>
      <c r="U17"/>
      <c r="V17"/>
      <c r="W17"/>
      <c r="X17"/>
    </row>
    <row r="18" spans="1:24" ht="16.5" customHeight="1" x14ac:dyDescent="0.2">
      <c r="A18" s="74"/>
      <c r="B18" s="44">
        <v>2016</v>
      </c>
      <c r="C18" s="75">
        <v>11655</v>
      </c>
      <c r="D18" s="75">
        <v>21191</v>
      </c>
      <c r="E18" s="75">
        <v>15951</v>
      </c>
      <c r="F18" s="75">
        <v>4512</v>
      </c>
      <c r="G18" s="75">
        <v>4289</v>
      </c>
      <c r="H18" s="75">
        <v>2476</v>
      </c>
      <c r="I18" s="75">
        <v>0</v>
      </c>
      <c r="J18" s="75">
        <v>153</v>
      </c>
      <c r="K18" s="75">
        <v>7</v>
      </c>
      <c r="L18" s="75">
        <v>102</v>
      </c>
      <c r="M18" s="75">
        <v>90</v>
      </c>
      <c r="N18" s="76">
        <v>133</v>
      </c>
      <c r="Q18"/>
      <c r="R18"/>
      <c r="S18"/>
      <c r="T18"/>
      <c r="U18"/>
      <c r="V18"/>
      <c r="W18"/>
      <c r="X18"/>
    </row>
    <row r="19" spans="1:24" ht="16.5" customHeight="1" thickBot="1" x14ac:dyDescent="0.25">
      <c r="A19" s="74"/>
      <c r="B19" s="182">
        <v>2017</v>
      </c>
      <c r="C19" s="78">
        <v>3564</v>
      </c>
      <c r="D19" s="78">
        <v>10466</v>
      </c>
      <c r="E19" s="78">
        <v>9049</v>
      </c>
      <c r="F19" s="78">
        <v>4254</v>
      </c>
      <c r="G19" s="78">
        <v>4281</v>
      </c>
      <c r="H19" s="78">
        <v>2449</v>
      </c>
      <c r="I19" s="78">
        <v>0</v>
      </c>
      <c r="J19" s="78">
        <v>2</v>
      </c>
      <c r="K19" s="78">
        <v>5</v>
      </c>
      <c r="L19" s="181">
        <v>90</v>
      </c>
      <c r="M19" s="181">
        <v>76</v>
      </c>
      <c r="N19" s="181">
        <v>147</v>
      </c>
      <c r="Q19"/>
      <c r="R19"/>
      <c r="S19"/>
      <c r="T19"/>
      <c r="U19"/>
      <c r="V19"/>
      <c r="W19"/>
      <c r="X19"/>
    </row>
    <row r="20" spans="1:24" ht="16.5" customHeight="1" thickTop="1" x14ac:dyDescent="0.2">
      <c r="A20" s="74" t="s">
        <v>18</v>
      </c>
      <c r="B20" s="44">
        <v>2013</v>
      </c>
      <c r="C20" s="183">
        <v>26676</v>
      </c>
      <c r="D20" s="183">
        <v>20945</v>
      </c>
      <c r="E20" s="183">
        <v>29736</v>
      </c>
      <c r="F20" s="183">
        <v>6737</v>
      </c>
      <c r="G20" s="183">
        <v>8235</v>
      </c>
      <c r="H20" s="183">
        <v>3804</v>
      </c>
      <c r="I20" s="183">
        <v>49162</v>
      </c>
      <c r="J20" s="183">
        <v>48145</v>
      </c>
      <c r="K20" s="183">
        <v>15095</v>
      </c>
      <c r="L20" s="183">
        <v>91</v>
      </c>
      <c r="M20" s="183">
        <v>134</v>
      </c>
      <c r="N20" s="184">
        <v>68</v>
      </c>
      <c r="Q20"/>
      <c r="R20"/>
      <c r="S20"/>
      <c r="T20"/>
      <c r="U20"/>
      <c r="V20"/>
      <c r="W20"/>
      <c r="X20"/>
    </row>
    <row r="21" spans="1:24" ht="16.5" customHeight="1" x14ac:dyDescent="0.2">
      <c r="A21" s="74"/>
      <c r="B21" s="152">
        <v>2014</v>
      </c>
      <c r="C21" s="172">
        <v>22308</v>
      </c>
      <c r="D21" s="172">
        <v>22629</v>
      </c>
      <c r="E21" s="172">
        <v>29415</v>
      </c>
      <c r="F21" s="172">
        <v>6171</v>
      </c>
      <c r="G21" s="172">
        <v>6536</v>
      </c>
      <c r="H21" s="172">
        <v>3439</v>
      </c>
      <c r="I21" s="172">
        <v>36627</v>
      </c>
      <c r="J21" s="172">
        <v>37910</v>
      </c>
      <c r="K21" s="172">
        <v>13812</v>
      </c>
      <c r="L21" s="172">
        <v>120</v>
      </c>
      <c r="M21" s="172">
        <v>96</v>
      </c>
      <c r="N21" s="173">
        <v>92</v>
      </c>
      <c r="Q21"/>
      <c r="R21"/>
      <c r="S21"/>
      <c r="T21"/>
      <c r="U21"/>
      <c r="V21"/>
      <c r="W21"/>
      <c r="X21"/>
    </row>
    <row r="22" spans="1:24" ht="16.5" customHeight="1" x14ac:dyDescent="0.2">
      <c r="A22" s="74"/>
      <c r="B22" s="155">
        <v>2015</v>
      </c>
      <c r="C22" s="174">
        <v>46625</v>
      </c>
      <c r="D22" s="174">
        <v>37578</v>
      </c>
      <c r="E22" s="174">
        <v>38462</v>
      </c>
      <c r="F22" s="174">
        <v>5692</v>
      </c>
      <c r="G22" s="174">
        <v>5542</v>
      </c>
      <c r="H22" s="174">
        <v>3589</v>
      </c>
      <c r="I22" s="174">
        <v>0</v>
      </c>
      <c r="J22" s="174">
        <v>12445</v>
      </c>
      <c r="K22" s="174">
        <v>1367</v>
      </c>
      <c r="L22" s="174">
        <v>125</v>
      </c>
      <c r="M22" s="174">
        <v>103</v>
      </c>
      <c r="N22" s="175">
        <v>114</v>
      </c>
      <c r="Q22"/>
      <c r="R22"/>
      <c r="S22"/>
      <c r="T22"/>
      <c r="U22"/>
      <c r="V22"/>
      <c r="W22"/>
      <c r="X22"/>
    </row>
    <row r="23" spans="1:24" ht="16.5" customHeight="1" x14ac:dyDescent="0.2">
      <c r="A23" s="74"/>
      <c r="B23" s="155">
        <v>2016</v>
      </c>
      <c r="C23" s="174">
        <v>24171</v>
      </c>
      <c r="D23" s="174">
        <v>38043</v>
      </c>
      <c r="E23" s="174">
        <v>24590</v>
      </c>
      <c r="F23" s="174">
        <v>5395</v>
      </c>
      <c r="G23" s="174">
        <v>5386</v>
      </c>
      <c r="H23" s="174">
        <v>3598</v>
      </c>
      <c r="I23" s="174">
        <v>0</v>
      </c>
      <c r="J23" s="174">
        <v>1266</v>
      </c>
      <c r="K23" s="174">
        <v>101</v>
      </c>
      <c r="L23" s="174">
        <v>118</v>
      </c>
      <c r="M23" s="174">
        <v>118</v>
      </c>
      <c r="N23" s="175">
        <v>114</v>
      </c>
      <c r="Q23"/>
      <c r="R23"/>
      <c r="S23"/>
      <c r="T23"/>
      <c r="U23"/>
      <c r="V23"/>
      <c r="W23"/>
      <c r="X23"/>
    </row>
    <row r="24" spans="1:24" ht="16.5" customHeight="1" thickBot="1" x14ac:dyDescent="0.25">
      <c r="A24" s="84"/>
      <c r="B24" s="85">
        <v>2017</v>
      </c>
      <c r="C24" s="78">
        <v>7101</v>
      </c>
      <c r="D24" s="78">
        <v>17657</v>
      </c>
      <c r="E24" s="78">
        <v>14034</v>
      </c>
      <c r="F24" s="78">
        <v>5112</v>
      </c>
      <c r="G24" s="78">
        <v>5112</v>
      </c>
      <c r="H24" s="78">
        <v>3598</v>
      </c>
      <c r="I24" s="78">
        <v>0</v>
      </c>
      <c r="J24" s="78">
        <v>18</v>
      </c>
      <c r="K24" s="78">
        <v>83</v>
      </c>
      <c r="L24" s="181">
        <v>88</v>
      </c>
      <c r="M24" s="181">
        <v>81</v>
      </c>
      <c r="N24" s="181">
        <v>121</v>
      </c>
      <c r="Q24"/>
      <c r="R24"/>
      <c r="S24"/>
      <c r="T24"/>
      <c r="U24"/>
      <c r="V24"/>
      <c r="W24"/>
      <c r="X24"/>
    </row>
    <row r="25" spans="1:24" ht="16.5" customHeight="1" thickTop="1" x14ac:dyDescent="0.2">
      <c r="A25" s="71" t="s">
        <v>14</v>
      </c>
      <c r="B25" s="41">
        <v>2013</v>
      </c>
      <c r="C25" s="185">
        <v>142643</v>
      </c>
      <c r="D25" s="185">
        <v>110892</v>
      </c>
      <c r="E25" s="185">
        <v>160305</v>
      </c>
      <c r="F25" s="185">
        <v>43469</v>
      </c>
      <c r="G25" s="185">
        <v>50093</v>
      </c>
      <c r="H25" s="185">
        <v>22455</v>
      </c>
      <c r="I25" s="185">
        <v>237594</v>
      </c>
      <c r="J25" s="185">
        <v>202844</v>
      </c>
      <c r="K25" s="185">
        <v>112174</v>
      </c>
      <c r="L25" s="185">
        <v>680</v>
      </c>
      <c r="M25" s="185">
        <v>799</v>
      </c>
      <c r="N25" s="186">
        <v>1512</v>
      </c>
      <c r="Q25"/>
      <c r="R25"/>
      <c r="S25"/>
      <c r="T25"/>
      <c r="U25"/>
      <c r="V25"/>
      <c r="W25"/>
      <c r="X25"/>
    </row>
    <row r="26" spans="1:24" ht="16.5" customHeight="1" x14ac:dyDescent="0.2">
      <c r="A26" s="74"/>
      <c r="B26" s="33">
        <v>2014</v>
      </c>
      <c r="C26" s="140">
        <v>137197</v>
      </c>
      <c r="D26" s="140">
        <v>123080</v>
      </c>
      <c r="E26" s="140">
        <v>174422</v>
      </c>
      <c r="F26" s="140">
        <v>40268</v>
      </c>
      <c r="G26" s="140">
        <v>41180</v>
      </c>
      <c r="H26" s="140">
        <v>21543</v>
      </c>
      <c r="I26" s="140">
        <v>187440</v>
      </c>
      <c r="J26" s="140">
        <v>205745</v>
      </c>
      <c r="K26" s="140">
        <v>93869</v>
      </c>
      <c r="L26" s="140">
        <v>706</v>
      </c>
      <c r="M26" s="140">
        <v>800</v>
      </c>
      <c r="N26" s="141">
        <v>1418</v>
      </c>
      <c r="Q26"/>
      <c r="R26"/>
      <c r="S26"/>
      <c r="T26"/>
      <c r="U26"/>
      <c r="V26"/>
      <c r="W26"/>
      <c r="X26"/>
    </row>
    <row r="27" spans="1:24" ht="16.5" customHeight="1" x14ac:dyDescent="0.2">
      <c r="A27" s="74"/>
      <c r="B27" s="33">
        <v>2015</v>
      </c>
      <c r="C27" s="163">
        <v>236212</v>
      </c>
      <c r="D27" s="163">
        <v>194981</v>
      </c>
      <c r="E27" s="163">
        <v>215653</v>
      </c>
      <c r="F27" s="163">
        <v>36423</v>
      </c>
      <c r="G27" s="163">
        <v>37211</v>
      </c>
      <c r="H27" s="163">
        <v>20755</v>
      </c>
      <c r="I27" s="163">
        <v>0</v>
      </c>
      <c r="J27" s="163">
        <v>79105</v>
      </c>
      <c r="K27" s="163">
        <v>14348</v>
      </c>
      <c r="L27" s="163">
        <v>711</v>
      </c>
      <c r="M27" s="163">
        <v>783</v>
      </c>
      <c r="N27" s="187">
        <v>1346</v>
      </c>
      <c r="Q27"/>
      <c r="R27"/>
      <c r="S27"/>
      <c r="T27"/>
      <c r="U27"/>
      <c r="V27"/>
      <c r="W27"/>
      <c r="X27"/>
    </row>
    <row r="28" spans="1:24" ht="16.5" customHeight="1" x14ac:dyDescent="0.2">
      <c r="A28" s="74"/>
      <c r="B28" s="33">
        <v>2016</v>
      </c>
      <c r="C28" s="163">
        <v>105153</v>
      </c>
      <c r="D28" s="163">
        <v>184298</v>
      </c>
      <c r="E28" s="163">
        <v>136508</v>
      </c>
      <c r="F28" s="163">
        <v>34472</v>
      </c>
      <c r="G28" s="163">
        <v>33792</v>
      </c>
      <c r="H28" s="163">
        <v>21435</v>
      </c>
      <c r="I28" s="163">
        <v>1</v>
      </c>
      <c r="J28" s="163">
        <v>10700</v>
      </c>
      <c r="K28" s="163">
        <v>3649</v>
      </c>
      <c r="L28" s="163">
        <v>690</v>
      </c>
      <c r="M28" s="163">
        <v>749</v>
      </c>
      <c r="N28" s="187">
        <v>1287</v>
      </c>
      <c r="Q28"/>
      <c r="R28"/>
      <c r="S28"/>
      <c r="T28"/>
      <c r="U28"/>
      <c r="V28"/>
      <c r="W28"/>
      <c r="X28"/>
    </row>
    <row r="29" spans="1:24" ht="16.5" customHeight="1" thickBot="1" x14ac:dyDescent="0.25">
      <c r="A29" s="84"/>
      <c r="B29" s="90">
        <v>2017</v>
      </c>
      <c r="C29" s="91">
        <v>35983</v>
      </c>
      <c r="D29" s="91">
        <v>87241</v>
      </c>
      <c r="E29" s="91">
        <v>85252</v>
      </c>
      <c r="F29" s="91">
        <v>32317</v>
      </c>
      <c r="G29" s="91">
        <v>33690</v>
      </c>
      <c r="H29" s="91">
        <v>20062</v>
      </c>
      <c r="I29" s="91">
        <v>0</v>
      </c>
      <c r="J29" s="91">
        <v>3099</v>
      </c>
      <c r="K29" s="91">
        <v>550</v>
      </c>
      <c r="L29" s="91">
        <v>621</v>
      </c>
      <c r="M29" s="91">
        <v>622</v>
      </c>
      <c r="N29" s="91">
        <v>1286</v>
      </c>
      <c r="Q29"/>
      <c r="R29"/>
      <c r="S29"/>
      <c r="T29"/>
      <c r="U29"/>
      <c r="V29"/>
      <c r="W29"/>
      <c r="X29"/>
    </row>
    <row r="30" spans="1:24" ht="16.5" customHeight="1" thickTop="1" x14ac:dyDescent="0.2">
      <c r="A30" s="188"/>
      <c r="B30" s="54" t="s">
        <v>53</v>
      </c>
      <c r="C30" s="54"/>
      <c r="D30" s="54"/>
      <c r="E30" s="54"/>
      <c r="F30" s="102"/>
      <c r="G30" s="102"/>
      <c r="H30" s="102"/>
      <c r="I30" s="102"/>
      <c r="J30" s="102"/>
      <c r="K30" s="102"/>
      <c r="L30" s="102"/>
      <c r="M30" s="102"/>
      <c r="N30" s="102"/>
      <c r="Q30"/>
      <c r="R30"/>
      <c r="S30"/>
      <c r="T30"/>
      <c r="U30"/>
      <c r="V30"/>
      <c r="W30"/>
      <c r="X30"/>
    </row>
    <row r="32" spans="1:24" x14ac:dyDescent="0.2">
      <c r="C32" s="48"/>
      <c r="D32" s="48"/>
      <c r="E32" s="48"/>
      <c r="F32" s="48"/>
      <c r="G32" s="48"/>
      <c r="H32" s="48"/>
      <c r="I32" s="48"/>
      <c r="J32" s="48"/>
      <c r="K32" s="48"/>
      <c r="L32" s="48"/>
    </row>
  </sheetData>
  <mergeCells count="14">
    <mergeCell ref="A20:A24"/>
    <mergeCell ref="A25:A29"/>
    <mergeCell ref="B30:E30"/>
    <mergeCell ref="A1:N1"/>
    <mergeCell ref="A2:A4"/>
    <mergeCell ref="B2:B4"/>
    <mergeCell ref="C2:N2"/>
    <mergeCell ref="C3:E3"/>
    <mergeCell ref="F3:H3"/>
    <mergeCell ref="I3:K3"/>
    <mergeCell ref="L3:N3"/>
    <mergeCell ref="A5:A9"/>
    <mergeCell ref="A10:A14"/>
    <mergeCell ref="A15:A19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B050"/>
    <pageSetUpPr fitToPage="1"/>
  </sheetPr>
  <dimension ref="A1:O36"/>
  <sheetViews>
    <sheetView showGridLines="0" zoomScaleNormal="100" zoomScaleSheetLayoutView="100" workbookViewId="0">
      <selection sqref="A1:N1"/>
    </sheetView>
  </sheetViews>
  <sheetFormatPr defaultRowHeight="12.75" x14ac:dyDescent="0.2"/>
  <cols>
    <col min="2" max="2" width="7.7109375" customWidth="1"/>
    <col min="3" max="3" width="9.28515625" customWidth="1"/>
  </cols>
  <sheetData>
    <row r="1" spans="1:15" ht="18" customHeight="1" thickBot="1" x14ac:dyDescent="0.25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ht="16.5" customHeight="1" thickTop="1" x14ac:dyDescent="0.2">
      <c r="A2" s="147" t="s">
        <v>1</v>
      </c>
      <c r="B2" s="62" t="s">
        <v>2</v>
      </c>
      <c r="C2" s="63" t="s">
        <v>51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5" ht="16.5" customHeight="1" x14ac:dyDescent="0.2">
      <c r="A3" s="74"/>
      <c r="B3" s="66"/>
      <c r="C3" s="55" t="s">
        <v>20</v>
      </c>
      <c r="D3" s="55"/>
      <c r="E3" s="55"/>
      <c r="F3" s="55" t="s">
        <v>21</v>
      </c>
      <c r="G3" s="55"/>
      <c r="H3" s="55"/>
      <c r="I3" s="55" t="s">
        <v>22</v>
      </c>
      <c r="J3" s="55"/>
      <c r="K3" s="55"/>
      <c r="L3" s="55" t="s">
        <v>23</v>
      </c>
      <c r="M3" s="55"/>
      <c r="N3" s="56"/>
    </row>
    <row r="4" spans="1:15" ht="16.5" customHeight="1" thickBot="1" x14ac:dyDescent="0.25">
      <c r="A4" s="84"/>
      <c r="B4" s="94"/>
      <c r="C4" s="95" t="s">
        <v>7</v>
      </c>
      <c r="D4" s="95" t="s">
        <v>8</v>
      </c>
      <c r="E4" s="95" t="s">
        <v>9</v>
      </c>
      <c r="F4" s="95" t="s">
        <v>7</v>
      </c>
      <c r="G4" s="95" t="s">
        <v>8</v>
      </c>
      <c r="H4" s="95" t="s">
        <v>9</v>
      </c>
      <c r="I4" s="95" t="s">
        <v>7</v>
      </c>
      <c r="J4" s="95" t="s">
        <v>8</v>
      </c>
      <c r="K4" s="95" t="s">
        <v>9</v>
      </c>
      <c r="L4" s="95" t="s">
        <v>7</v>
      </c>
      <c r="M4" s="95" t="s">
        <v>8</v>
      </c>
      <c r="N4" s="96" t="s">
        <v>9</v>
      </c>
    </row>
    <row r="5" spans="1:15" ht="16.5" customHeight="1" thickTop="1" x14ac:dyDescent="0.2">
      <c r="A5" s="147" t="s">
        <v>10</v>
      </c>
      <c r="B5" s="43">
        <v>2013</v>
      </c>
      <c r="C5" s="166">
        <v>6498</v>
      </c>
      <c r="D5" s="166">
        <v>6550</v>
      </c>
      <c r="E5" s="166">
        <v>11361</v>
      </c>
      <c r="F5" s="166">
        <v>9508</v>
      </c>
      <c r="G5" s="166">
        <v>9639</v>
      </c>
      <c r="H5" s="166">
        <v>3281</v>
      </c>
      <c r="I5" s="166">
        <v>40</v>
      </c>
      <c r="J5" s="166">
        <v>45</v>
      </c>
      <c r="K5" s="166">
        <v>28</v>
      </c>
      <c r="L5" s="166">
        <v>8349</v>
      </c>
      <c r="M5" s="166">
        <v>8126</v>
      </c>
      <c r="N5" s="167">
        <v>6098</v>
      </c>
    </row>
    <row r="6" spans="1:15" ht="16.5" customHeight="1" x14ac:dyDescent="0.2">
      <c r="A6" s="74"/>
      <c r="B6" s="5">
        <v>2014</v>
      </c>
      <c r="C6" s="168">
        <v>5901</v>
      </c>
      <c r="D6" s="168">
        <v>6636</v>
      </c>
      <c r="E6" s="168">
        <v>10626</v>
      </c>
      <c r="F6" s="168">
        <v>9034</v>
      </c>
      <c r="G6" s="168">
        <v>9127</v>
      </c>
      <c r="H6" s="168">
        <v>3188</v>
      </c>
      <c r="I6" s="168">
        <v>42</v>
      </c>
      <c r="J6" s="168">
        <v>32</v>
      </c>
      <c r="K6" s="168">
        <v>38</v>
      </c>
      <c r="L6" s="168">
        <v>7925</v>
      </c>
      <c r="M6" s="168">
        <v>8502</v>
      </c>
      <c r="N6" s="169">
        <v>5521</v>
      </c>
    </row>
    <row r="7" spans="1:15" ht="16.5" customHeight="1" x14ac:dyDescent="0.2">
      <c r="A7" s="74"/>
      <c r="B7" s="5">
        <v>2015</v>
      </c>
      <c r="C7" s="168">
        <v>10183</v>
      </c>
      <c r="D7" s="168">
        <v>8169</v>
      </c>
      <c r="E7" s="168">
        <v>12640</v>
      </c>
      <c r="F7" s="168">
        <v>0</v>
      </c>
      <c r="G7" s="168">
        <v>2997</v>
      </c>
      <c r="H7" s="168">
        <v>191</v>
      </c>
      <c r="I7" s="168">
        <v>38</v>
      </c>
      <c r="J7" s="168">
        <v>42</v>
      </c>
      <c r="K7" s="168">
        <v>34</v>
      </c>
      <c r="L7" s="168">
        <v>8222</v>
      </c>
      <c r="M7" s="168">
        <v>8346</v>
      </c>
      <c r="N7" s="169">
        <v>5397</v>
      </c>
    </row>
    <row r="8" spans="1:15" ht="16.5" customHeight="1" x14ac:dyDescent="0.2">
      <c r="A8" s="74"/>
      <c r="B8" s="5">
        <v>2016</v>
      </c>
      <c r="C8" s="168">
        <v>7031</v>
      </c>
      <c r="D8" s="168">
        <v>7860</v>
      </c>
      <c r="E8" s="168">
        <v>11811</v>
      </c>
      <c r="F8" s="168">
        <v>0</v>
      </c>
      <c r="G8" s="168">
        <v>141</v>
      </c>
      <c r="H8" s="168">
        <v>50</v>
      </c>
      <c r="I8" s="168">
        <v>28</v>
      </c>
      <c r="J8" s="168">
        <v>25</v>
      </c>
      <c r="K8" s="168">
        <v>37</v>
      </c>
      <c r="L8" s="168">
        <v>7982</v>
      </c>
      <c r="M8" s="168">
        <v>8072</v>
      </c>
      <c r="N8" s="169">
        <v>5307</v>
      </c>
    </row>
    <row r="9" spans="1:15" ht="16.5" customHeight="1" thickBot="1" x14ac:dyDescent="0.25">
      <c r="A9" s="74"/>
      <c r="B9" s="77">
        <v>2017</v>
      </c>
      <c r="C9" s="78">
        <v>6861</v>
      </c>
      <c r="D9" s="78">
        <v>6292</v>
      </c>
      <c r="E9" s="78">
        <v>12380</v>
      </c>
      <c r="F9" s="78">
        <v>0</v>
      </c>
      <c r="G9" s="78">
        <v>38</v>
      </c>
      <c r="H9" s="78">
        <v>12</v>
      </c>
      <c r="I9" s="78">
        <v>14</v>
      </c>
      <c r="J9" s="78">
        <v>28</v>
      </c>
      <c r="K9" s="78">
        <v>23</v>
      </c>
      <c r="L9" s="78">
        <v>8232</v>
      </c>
      <c r="M9" s="78">
        <v>7980</v>
      </c>
      <c r="N9" s="148">
        <v>5559</v>
      </c>
      <c r="O9" s="2"/>
    </row>
    <row r="10" spans="1:15" ht="16.5" customHeight="1" thickTop="1" x14ac:dyDescent="0.2">
      <c r="A10" s="74" t="s">
        <v>11</v>
      </c>
      <c r="B10" s="149">
        <v>2013</v>
      </c>
      <c r="C10" s="170">
        <v>1654</v>
      </c>
      <c r="D10" s="170">
        <v>1891</v>
      </c>
      <c r="E10" s="170">
        <v>2117</v>
      </c>
      <c r="F10" s="170">
        <v>3557</v>
      </c>
      <c r="G10" s="170">
        <v>3528</v>
      </c>
      <c r="H10" s="170">
        <v>1660</v>
      </c>
      <c r="I10" s="170">
        <v>22</v>
      </c>
      <c r="J10" s="170">
        <v>21</v>
      </c>
      <c r="K10" s="170">
        <v>10</v>
      </c>
      <c r="L10" s="170">
        <v>8499</v>
      </c>
      <c r="M10" s="170">
        <v>8447</v>
      </c>
      <c r="N10" s="171">
        <v>5070</v>
      </c>
    </row>
    <row r="11" spans="1:15" ht="16.5" customHeight="1" x14ac:dyDescent="0.2">
      <c r="A11" s="74"/>
      <c r="B11" s="5">
        <v>2014</v>
      </c>
      <c r="C11" s="75">
        <v>1598</v>
      </c>
      <c r="D11" s="75">
        <v>1614</v>
      </c>
      <c r="E11" s="75">
        <v>2101</v>
      </c>
      <c r="F11" s="75">
        <v>3436</v>
      </c>
      <c r="G11" s="75">
        <v>3337</v>
      </c>
      <c r="H11" s="75">
        <v>1759</v>
      </c>
      <c r="I11" s="75">
        <v>39</v>
      </c>
      <c r="J11" s="75">
        <v>43</v>
      </c>
      <c r="K11" s="75">
        <v>6</v>
      </c>
      <c r="L11" s="75">
        <v>8308</v>
      </c>
      <c r="M11" s="75">
        <v>8458</v>
      </c>
      <c r="N11" s="76">
        <v>4920</v>
      </c>
    </row>
    <row r="12" spans="1:15" ht="16.5" customHeight="1" x14ac:dyDescent="0.2">
      <c r="A12" s="74"/>
      <c r="B12" s="5">
        <v>2015</v>
      </c>
      <c r="C12" s="75">
        <v>3593</v>
      </c>
      <c r="D12" s="75">
        <v>2542</v>
      </c>
      <c r="E12" s="75">
        <v>3152</v>
      </c>
      <c r="F12" s="75">
        <v>0</v>
      </c>
      <c r="G12" s="75">
        <v>1517</v>
      </c>
      <c r="H12" s="75">
        <v>242</v>
      </c>
      <c r="I12" s="75">
        <v>22</v>
      </c>
      <c r="J12" s="75">
        <v>18</v>
      </c>
      <c r="K12" s="75">
        <v>10</v>
      </c>
      <c r="L12" s="75">
        <v>8511</v>
      </c>
      <c r="M12" s="75">
        <v>8509</v>
      </c>
      <c r="N12" s="76">
        <v>4922</v>
      </c>
    </row>
    <row r="13" spans="1:15" ht="16.5" customHeight="1" x14ac:dyDescent="0.2">
      <c r="A13" s="74"/>
      <c r="B13" s="5">
        <v>2016</v>
      </c>
      <c r="C13" s="75">
        <v>2647</v>
      </c>
      <c r="D13" s="75">
        <v>2896</v>
      </c>
      <c r="E13" s="75">
        <v>2903</v>
      </c>
      <c r="F13" s="75">
        <v>0</v>
      </c>
      <c r="G13" s="75">
        <v>221</v>
      </c>
      <c r="H13" s="75">
        <v>21</v>
      </c>
      <c r="I13" s="75">
        <v>25</v>
      </c>
      <c r="J13" s="75">
        <v>21</v>
      </c>
      <c r="K13" s="75">
        <v>14</v>
      </c>
      <c r="L13" s="75">
        <v>8121</v>
      </c>
      <c r="M13" s="75">
        <v>7787</v>
      </c>
      <c r="N13" s="76">
        <v>5256</v>
      </c>
    </row>
    <row r="14" spans="1:15" ht="16.5" customHeight="1" thickBot="1" x14ac:dyDescent="0.25">
      <c r="A14" s="74"/>
      <c r="B14" s="77">
        <v>2017</v>
      </c>
      <c r="C14" s="78">
        <v>2280</v>
      </c>
      <c r="D14" s="78">
        <v>2493</v>
      </c>
      <c r="E14" s="78">
        <v>2690</v>
      </c>
      <c r="F14" s="78">
        <v>0</v>
      </c>
      <c r="G14" s="78">
        <v>8</v>
      </c>
      <c r="H14" s="78">
        <v>13</v>
      </c>
      <c r="I14" s="78">
        <v>11</v>
      </c>
      <c r="J14" s="78">
        <v>17</v>
      </c>
      <c r="K14" s="78">
        <v>8</v>
      </c>
      <c r="L14" s="78">
        <v>8353</v>
      </c>
      <c r="M14" s="78">
        <v>8151</v>
      </c>
      <c r="N14" s="148">
        <v>5458</v>
      </c>
    </row>
    <row r="15" spans="1:15" ht="16.5" customHeight="1" thickTop="1" x14ac:dyDescent="0.2">
      <c r="A15" s="74" t="s">
        <v>12</v>
      </c>
      <c r="B15" s="149">
        <v>2013</v>
      </c>
      <c r="C15" s="170">
        <v>2850</v>
      </c>
      <c r="D15" s="170">
        <v>2207</v>
      </c>
      <c r="E15" s="170">
        <v>2182</v>
      </c>
      <c r="F15" s="170">
        <v>3425</v>
      </c>
      <c r="G15" s="170">
        <v>3949</v>
      </c>
      <c r="H15" s="170">
        <v>1216</v>
      </c>
      <c r="I15" s="170">
        <v>18</v>
      </c>
      <c r="J15" s="170">
        <v>17</v>
      </c>
      <c r="K15" s="170">
        <v>9</v>
      </c>
      <c r="L15" s="170">
        <v>8147</v>
      </c>
      <c r="M15" s="170">
        <v>8621</v>
      </c>
      <c r="N15" s="171">
        <v>4825</v>
      </c>
    </row>
    <row r="16" spans="1:15" ht="16.5" customHeight="1" x14ac:dyDescent="0.2">
      <c r="A16" s="74"/>
      <c r="B16" s="5">
        <v>2014</v>
      </c>
      <c r="C16" s="75">
        <v>1513</v>
      </c>
      <c r="D16" s="75">
        <v>1375</v>
      </c>
      <c r="E16" s="75">
        <v>2320</v>
      </c>
      <c r="F16" s="75">
        <v>3036</v>
      </c>
      <c r="G16" s="75">
        <v>2998</v>
      </c>
      <c r="H16" s="75">
        <v>1254</v>
      </c>
      <c r="I16" s="75">
        <v>25</v>
      </c>
      <c r="J16" s="75">
        <v>26</v>
      </c>
      <c r="K16" s="75">
        <v>8</v>
      </c>
      <c r="L16" s="75">
        <v>8175</v>
      </c>
      <c r="M16" s="75">
        <v>7985</v>
      </c>
      <c r="N16" s="76">
        <v>5015</v>
      </c>
    </row>
    <row r="17" spans="1:15" ht="16.5" customHeight="1" x14ac:dyDescent="0.2">
      <c r="A17" s="74"/>
      <c r="B17" s="5">
        <v>2015</v>
      </c>
      <c r="C17" s="75">
        <v>2997</v>
      </c>
      <c r="D17" s="75">
        <v>2271</v>
      </c>
      <c r="E17" s="75">
        <v>3046</v>
      </c>
      <c r="F17" s="75">
        <v>0</v>
      </c>
      <c r="G17" s="75">
        <v>1194</v>
      </c>
      <c r="H17" s="75">
        <v>60</v>
      </c>
      <c r="I17" s="75">
        <v>18</v>
      </c>
      <c r="J17" s="75">
        <v>15</v>
      </c>
      <c r="K17" s="75">
        <v>11</v>
      </c>
      <c r="L17" s="75">
        <v>8030</v>
      </c>
      <c r="M17" s="75">
        <v>8227</v>
      </c>
      <c r="N17" s="76">
        <v>4818</v>
      </c>
    </row>
    <row r="18" spans="1:15" ht="16.5" customHeight="1" x14ac:dyDescent="0.2">
      <c r="A18" s="74"/>
      <c r="B18" s="5">
        <v>2016</v>
      </c>
      <c r="C18" s="75">
        <v>2177</v>
      </c>
      <c r="D18" s="75">
        <v>2457</v>
      </c>
      <c r="E18" s="75">
        <v>2766</v>
      </c>
      <c r="F18" s="75">
        <v>0</v>
      </c>
      <c r="G18" s="75">
        <v>29</v>
      </c>
      <c r="H18" s="75">
        <v>31</v>
      </c>
      <c r="I18" s="75">
        <v>16</v>
      </c>
      <c r="J18" s="75">
        <v>22</v>
      </c>
      <c r="K18" s="75">
        <v>5</v>
      </c>
      <c r="L18" s="75">
        <v>8072</v>
      </c>
      <c r="M18" s="75">
        <v>7593</v>
      </c>
      <c r="N18" s="76">
        <v>5297</v>
      </c>
    </row>
    <row r="19" spans="1:15" ht="16.5" customHeight="1" thickBot="1" x14ac:dyDescent="0.25">
      <c r="A19" s="74"/>
      <c r="B19" s="77">
        <v>2017</v>
      </c>
      <c r="C19" s="78">
        <v>1858</v>
      </c>
      <c r="D19" s="78">
        <v>2527</v>
      </c>
      <c r="E19" s="78">
        <v>2097</v>
      </c>
      <c r="F19" s="78">
        <v>0</v>
      </c>
      <c r="G19" s="78">
        <v>6</v>
      </c>
      <c r="H19" s="78">
        <v>25</v>
      </c>
      <c r="I19" s="78">
        <v>5</v>
      </c>
      <c r="J19" s="78">
        <v>4</v>
      </c>
      <c r="K19" s="78">
        <v>6</v>
      </c>
      <c r="L19" s="78">
        <v>8370</v>
      </c>
      <c r="M19" s="78">
        <v>8270</v>
      </c>
      <c r="N19" s="148">
        <v>5397</v>
      </c>
      <c r="O19" s="2"/>
    </row>
    <row r="20" spans="1:15" ht="16.5" customHeight="1" thickTop="1" x14ac:dyDescent="0.2">
      <c r="A20" s="74" t="s">
        <v>13</v>
      </c>
      <c r="B20" s="152">
        <v>2013</v>
      </c>
      <c r="C20" s="172">
        <v>1924</v>
      </c>
      <c r="D20" s="172">
        <v>2017</v>
      </c>
      <c r="E20" s="172">
        <v>1346</v>
      </c>
      <c r="F20" s="172">
        <v>4137</v>
      </c>
      <c r="G20" s="172">
        <v>4068</v>
      </c>
      <c r="H20" s="172">
        <v>1322</v>
      </c>
      <c r="I20" s="172">
        <v>18</v>
      </c>
      <c r="J20" s="172">
        <v>18</v>
      </c>
      <c r="K20" s="172">
        <v>7</v>
      </c>
      <c r="L20" s="172">
        <v>10386</v>
      </c>
      <c r="M20" s="172">
        <v>9973</v>
      </c>
      <c r="N20" s="173">
        <v>5925</v>
      </c>
    </row>
    <row r="21" spans="1:15" ht="16.5" customHeight="1" x14ac:dyDescent="0.2">
      <c r="A21" s="74"/>
      <c r="B21" s="155">
        <v>2014</v>
      </c>
      <c r="C21" s="174">
        <v>1689</v>
      </c>
      <c r="D21" s="174">
        <v>1582</v>
      </c>
      <c r="E21" s="174">
        <v>1453</v>
      </c>
      <c r="F21" s="174">
        <v>3621</v>
      </c>
      <c r="G21" s="174">
        <v>3665</v>
      </c>
      <c r="H21" s="174">
        <v>1278</v>
      </c>
      <c r="I21" s="174">
        <v>24</v>
      </c>
      <c r="J21" s="174">
        <v>27</v>
      </c>
      <c r="K21" s="174">
        <v>4</v>
      </c>
      <c r="L21" s="174">
        <v>10289</v>
      </c>
      <c r="M21" s="174">
        <v>10413</v>
      </c>
      <c r="N21" s="175">
        <v>5801</v>
      </c>
    </row>
    <row r="22" spans="1:15" ht="16.5" customHeight="1" x14ac:dyDescent="0.2">
      <c r="A22" s="74"/>
      <c r="B22" s="155">
        <v>2015</v>
      </c>
      <c r="C22" s="174">
        <v>3461</v>
      </c>
      <c r="D22" s="174">
        <v>2636</v>
      </c>
      <c r="E22" s="174">
        <v>2278</v>
      </c>
      <c r="F22" s="174">
        <v>0</v>
      </c>
      <c r="G22" s="174">
        <v>1179</v>
      </c>
      <c r="H22" s="174">
        <v>99</v>
      </c>
      <c r="I22" s="174">
        <v>10</v>
      </c>
      <c r="J22" s="174">
        <v>9</v>
      </c>
      <c r="K22" s="174">
        <v>5</v>
      </c>
      <c r="L22" s="174">
        <v>10320</v>
      </c>
      <c r="M22" s="174">
        <v>9856</v>
      </c>
      <c r="N22" s="175">
        <v>6265</v>
      </c>
    </row>
    <row r="23" spans="1:15" ht="16.5" customHeight="1" x14ac:dyDescent="0.2">
      <c r="A23" s="74"/>
      <c r="B23" s="155">
        <v>2016</v>
      </c>
      <c r="C23" s="174">
        <v>2233</v>
      </c>
      <c r="D23" s="174">
        <v>2765</v>
      </c>
      <c r="E23" s="174">
        <v>1846</v>
      </c>
      <c r="F23" s="174">
        <v>0</v>
      </c>
      <c r="G23" s="174">
        <v>53</v>
      </c>
      <c r="H23" s="174">
        <v>36</v>
      </c>
      <c r="I23" s="174">
        <v>13</v>
      </c>
      <c r="J23" s="174">
        <v>15</v>
      </c>
      <c r="K23" s="174">
        <v>3</v>
      </c>
      <c r="L23" s="174">
        <v>11127</v>
      </c>
      <c r="M23" s="174">
        <v>10459</v>
      </c>
      <c r="N23" s="175">
        <v>6933</v>
      </c>
    </row>
    <row r="24" spans="1:15" ht="16.5" customHeight="1" thickBot="1" x14ac:dyDescent="0.25">
      <c r="A24" s="84"/>
      <c r="B24" s="85">
        <v>2017</v>
      </c>
      <c r="C24" s="78">
        <v>2010</v>
      </c>
      <c r="D24" s="78">
        <v>2144</v>
      </c>
      <c r="E24" s="78">
        <v>1712</v>
      </c>
      <c r="F24" s="78">
        <v>0</v>
      </c>
      <c r="G24" s="78">
        <v>12</v>
      </c>
      <c r="H24" s="78">
        <v>24</v>
      </c>
      <c r="I24" s="78">
        <v>6</v>
      </c>
      <c r="J24" s="78">
        <v>4</v>
      </c>
      <c r="K24" s="78">
        <v>5</v>
      </c>
      <c r="L24" s="78">
        <v>10465</v>
      </c>
      <c r="M24" s="78">
        <v>10503</v>
      </c>
      <c r="N24" s="148">
        <v>6895</v>
      </c>
    </row>
    <row r="25" spans="1:15" ht="16.5" customHeight="1" thickTop="1" x14ac:dyDescent="0.2">
      <c r="A25" s="147" t="s">
        <v>14</v>
      </c>
      <c r="B25" s="40">
        <v>2013</v>
      </c>
      <c r="C25" s="158">
        <v>23982</v>
      </c>
      <c r="D25" s="158">
        <v>22934</v>
      </c>
      <c r="E25" s="158">
        <v>27926</v>
      </c>
      <c r="F25" s="158">
        <v>40816</v>
      </c>
      <c r="G25" s="158">
        <v>42526</v>
      </c>
      <c r="H25" s="158">
        <v>13492</v>
      </c>
      <c r="I25" s="158">
        <v>204</v>
      </c>
      <c r="J25" s="158">
        <v>198</v>
      </c>
      <c r="K25" s="158">
        <v>106</v>
      </c>
      <c r="L25" s="158">
        <v>74689</v>
      </c>
      <c r="M25" s="158">
        <v>73634</v>
      </c>
      <c r="N25" s="159">
        <v>41524</v>
      </c>
    </row>
    <row r="26" spans="1:15" ht="16.5" customHeight="1" x14ac:dyDescent="0.2">
      <c r="A26" s="74"/>
      <c r="B26" s="33">
        <v>2014</v>
      </c>
      <c r="C26" s="160">
        <v>19184</v>
      </c>
      <c r="D26" s="160">
        <v>20573</v>
      </c>
      <c r="E26" s="160">
        <v>26537</v>
      </c>
      <c r="F26" s="160">
        <v>36265</v>
      </c>
      <c r="G26" s="160">
        <v>36706</v>
      </c>
      <c r="H26" s="160">
        <v>13051</v>
      </c>
      <c r="I26" s="160">
        <v>354</v>
      </c>
      <c r="J26" s="160">
        <v>337</v>
      </c>
      <c r="K26" s="160">
        <v>123</v>
      </c>
      <c r="L26" s="160">
        <v>73584</v>
      </c>
      <c r="M26" s="160">
        <v>74005</v>
      </c>
      <c r="N26" s="161">
        <v>41103</v>
      </c>
    </row>
    <row r="27" spans="1:15" ht="16.5" customHeight="1" x14ac:dyDescent="0.2">
      <c r="A27" s="74"/>
      <c r="B27" s="33">
        <v>2015</v>
      </c>
      <c r="C27" s="160">
        <v>37311</v>
      </c>
      <c r="D27" s="160">
        <v>28883</v>
      </c>
      <c r="E27" s="160">
        <v>34965</v>
      </c>
      <c r="F27" s="160">
        <v>0</v>
      </c>
      <c r="G27" s="160">
        <v>12227</v>
      </c>
      <c r="H27" s="160">
        <v>824</v>
      </c>
      <c r="I27" s="160">
        <v>178</v>
      </c>
      <c r="J27" s="160">
        <v>173</v>
      </c>
      <c r="K27" s="160">
        <v>128</v>
      </c>
      <c r="L27" s="160">
        <v>74107</v>
      </c>
      <c r="M27" s="160">
        <v>74083</v>
      </c>
      <c r="N27" s="161">
        <v>41127</v>
      </c>
    </row>
    <row r="28" spans="1:15" ht="16.5" customHeight="1" x14ac:dyDescent="0.2">
      <c r="A28" s="74"/>
      <c r="B28" s="33">
        <v>2016</v>
      </c>
      <c r="C28" s="162">
        <v>25716</v>
      </c>
      <c r="D28" s="162">
        <v>29415</v>
      </c>
      <c r="E28" s="162">
        <v>31366</v>
      </c>
      <c r="F28" s="162">
        <v>0</v>
      </c>
      <c r="G28" s="162">
        <v>573</v>
      </c>
      <c r="H28" s="162">
        <v>241</v>
      </c>
      <c r="I28" s="163">
        <v>171</v>
      </c>
      <c r="J28" s="163">
        <v>178</v>
      </c>
      <c r="K28" s="163">
        <v>121</v>
      </c>
      <c r="L28" s="162">
        <v>72257</v>
      </c>
      <c r="M28" s="162">
        <v>69992</v>
      </c>
      <c r="N28" s="164">
        <v>43392</v>
      </c>
    </row>
    <row r="29" spans="1:15" ht="16.5" customHeight="1" thickBot="1" x14ac:dyDescent="0.25">
      <c r="A29" s="84"/>
      <c r="B29" s="176">
        <v>2017</v>
      </c>
      <c r="C29" s="91">
        <v>23467</v>
      </c>
      <c r="D29" s="91">
        <v>24658</v>
      </c>
      <c r="E29" s="91">
        <v>30175</v>
      </c>
      <c r="F29" s="91">
        <v>0</v>
      </c>
      <c r="G29" s="91">
        <v>82</v>
      </c>
      <c r="H29" s="91">
        <v>159</v>
      </c>
      <c r="I29" s="91">
        <v>78</v>
      </c>
      <c r="J29" s="91">
        <v>111</v>
      </c>
      <c r="K29" s="91">
        <v>88</v>
      </c>
      <c r="L29" s="91">
        <v>72305</v>
      </c>
      <c r="M29" s="91">
        <v>71444</v>
      </c>
      <c r="N29" s="91">
        <v>44253</v>
      </c>
    </row>
    <row r="30" spans="1:15" ht="16.5" customHeight="1" thickTop="1" x14ac:dyDescent="0.2">
      <c r="A30" s="102"/>
      <c r="B30" s="54" t="s">
        <v>52</v>
      </c>
      <c r="C30" s="54"/>
      <c r="D30" s="54"/>
      <c r="E30" s="54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5" x14ac:dyDescent="0.2">
      <c r="A31" s="2"/>
      <c r="F31" s="2"/>
      <c r="G31" s="2"/>
      <c r="H31" s="2"/>
      <c r="I31" s="2"/>
      <c r="J31" s="2"/>
      <c r="K31" s="2"/>
      <c r="L31" s="2"/>
      <c r="M31" s="2"/>
      <c r="N31" s="2"/>
    </row>
    <row r="32" spans="1:15" x14ac:dyDescent="0.2">
      <c r="A32" s="2"/>
      <c r="B32" s="2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2"/>
    </row>
    <row r="33" spans="1:14" x14ac:dyDescent="0.2">
      <c r="A33" s="2"/>
      <c r="B33" s="2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2"/>
    </row>
    <row r="34" spans="1:1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mergeCells count="14">
    <mergeCell ref="B30:E30"/>
    <mergeCell ref="A25:A29"/>
    <mergeCell ref="A5:A9"/>
    <mergeCell ref="A10:A14"/>
    <mergeCell ref="A15:A19"/>
    <mergeCell ref="A20:A24"/>
    <mergeCell ref="A1:N1"/>
    <mergeCell ref="A2:A4"/>
    <mergeCell ref="B2:B4"/>
    <mergeCell ref="C2:N2"/>
    <mergeCell ref="C3:E3"/>
    <mergeCell ref="F3:H3"/>
    <mergeCell ref="I3:K3"/>
    <mergeCell ref="L3:N3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00B050"/>
    <pageSetUpPr fitToPage="1"/>
  </sheetPr>
  <dimension ref="A1:N38"/>
  <sheetViews>
    <sheetView showGridLines="0" zoomScaleNormal="100" zoomScaleSheetLayoutView="100" workbookViewId="0">
      <selection sqref="A1:N1"/>
    </sheetView>
  </sheetViews>
  <sheetFormatPr defaultRowHeight="12.75" x14ac:dyDescent="0.2"/>
  <cols>
    <col min="1" max="1" width="9.140625" style="93"/>
    <col min="2" max="2" width="7.7109375" style="93" customWidth="1"/>
    <col min="3" max="16384" width="9.140625" style="93"/>
  </cols>
  <sheetData>
    <row r="1" spans="1:14" ht="18" customHeight="1" thickBot="1" x14ac:dyDescent="0.25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6.5" customHeight="1" thickTop="1" x14ac:dyDescent="0.2">
      <c r="A2" s="147" t="s">
        <v>1</v>
      </c>
      <c r="B2" s="62" t="s">
        <v>2</v>
      </c>
      <c r="C2" s="63" t="s">
        <v>51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16.5" customHeight="1" x14ac:dyDescent="0.2">
      <c r="A3" s="74"/>
      <c r="B3" s="66"/>
      <c r="C3" s="55" t="s">
        <v>20</v>
      </c>
      <c r="D3" s="55"/>
      <c r="E3" s="55"/>
      <c r="F3" s="55" t="s">
        <v>21</v>
      </c>
      <c r="G3" s="55"/>
      <c r="H3" s="55"/>
      <c r="I3" s="55" t="s">
        <v>22</v>
      </c>
      <c r="J3" s="55"/>
      <c r="K3" s="55"/>
      <c r="L3" s="55" t="s">
        <v>23</v>
      </c>
      <c r="M3" s="55"/>
      <c r="N3" s="56"/>
    </row>
    <row r="4" spans="1:14" ht="16.5" customHeight="1" thickBot="1" x14ac:dyDescent="0.25">
      <c r="A4" s="84"/>
      <c r="B4" s="68"/>
      <c r="C4" s="69" t="s">
        <v>7</v>
      </c>
      <c r="D4" s="69" t="s">
        <v>8</v>
      </c>
      <c r="E4" s="69" t="s">
        <v>9</v>
      </c>
      <c r="F4" s="69" t="s">
        <v>7</v>
      </c>
      <c r="G4" s="69" t="s">
        <v>8</v>
      </c>
      <c r="H4" s="69" t="s">
        <v>9</v>
      </c>
      <c r="I4" s="69" t="s">
        <v>7</v>
      </c>
      <c r="J4" s="69" t="s">
        <v>8</v>
      </c>
      <c r="K4" s="69" t="s">
        <v>9</v>
      </c>
      <c r="L4" s="69" t="s">
        <v>7</v>
      </c>
      <c r="M4" s="69" t="s">
        <v>8</v>
      </c>
      <c r="N4" s="70" t="s">
        <v>9</v>
      </c>
    </row>
    <row r="5" spans="1:14" ht="16.5" customHeight="1" thickTop="1" x14ac:dyDescent="0.2">
      <c r="A5" s="147" t="s">
        <v>15</v>
      </c>
      <c r="B5" s="43">
        <v>2013</v>
      </c>
      <c r="C5" s="97">
        <v>2375</v>
      </c>
      <c r="D5" s="97">
        <v>2490</v>
      </c>
      <c r="E5" s="97">
        <v>2408</v>
      </c>
      <c r="F5" s="97">
        <v>4961</v>
      </c>
      <c r="G5" s="97">
        <v>5184</v>
      </c>
      <c r="H5" s="97">
        <v>1318</v>
      </c>
      <c r="I5" s="97">
        <v>34</v>
      </c>
      <c r="J5" s="97">
        <v>23</v>
      </c>
      <c r="K5" s="97">
        <v>17</v>
      </c>
      <c r="L5" s="97">
        <v>9959</v>
      </c>
      <c r="M5" s="97">
        <v>9705</v>
      </c>
      <c r="N5" s="98">
        <v>6428</v>
      </c>
    </row>
    <row r="6" spans="1:14" ht="16.5" customHeight="1" x14ac:dyDescent="0.2">
      <c r="A6" s="74"/>
      <c r="B6" s="5">
        <v>2014</v>
      </c>
      <c r="C6" s="99">
        <v>2258</v>
      </c>
      <c r="D6" s="99">
        <v>2298</v>
      </c>
      <c r="E6" s="99">
        <v>2368</v>
      </c>
      <c r="F6" s="99">
        <v>4017</v>
      </c>
      <c r="G6" s="99">
        <v>4175</v>
      </c>
      <c r="H6" s="99">
        <v>1160</v>
      </c>
      <c r="I6" s="99">
        <v>46</v>
      </c>
      <c r="J6" s="99">
        <v>43</v>
      </c>
      <c r="K6" s="99">
        <v>20</v>
      </c>
      <c r="L6" s="99">
        <v>9805</v>
      </c>
      <c r="M6" s="99">
        <v>9606</v>
      </c>
      <c r="N6" s="100">
        <v>6627</v>
      </c>
    </row>
    <row r="7" spans="1:14" ht="16.5" customHeight="1" x14ac:dyDescent="0.2">
      <c r="A7" s="74"/>
      <c r="B7" s="5">
        <v>2015</v>
      </c>
      <c r="C7" s="99">
        <v>3942</v>
      </c>
      <c r="D7" s="99">
        <v>3276</v>
      </c>
      <c r="E7" s="99">
        <v>3034</v>
      </c>
      <c r="F7" s="99">
        <v>0</v>
      </c>
      <c r="G7" s="99">
        <v>1054</v>
      </c>
      <c r="H7" s="99">
        <v>106</v>
      </c>
      <c r="I7" s="99">
        <v>32</v>
      </c>
      <c r="J7" s="99">
        <v>27</v>
      </c>
      <c r="K7" s="99">
        <v>25</v>
      </c>
      <c r="L7" s="99">
        <v>9924</v>
      </c>
      <c r="M7" s="99">
        <v>9930</v>
      </c>
      <c r="N7" s="100">
        <v>6621</v>
      </c>
    </row>
    <row r="8" spans="1:14" ht="16.5" customHeight="1" x14ac:dyDescent="0.2">
      <c r="A8" s="74"/>
      <c r="B8" s="5">
        <v>2016</v>
      </c>
      <c r="C8" s="99">
        <v>2699</v>
      </c>
      <c r="D8" s="99">
        <v>3100</v>
      </c>
      <c r="E8" s="99">
        <v>2633</v>
      </c>
      <c r="F8" s="99">
        <v>0</v>
      </c>
      <c r="G8" s="99">
        <v>57</v>
      </c>
      <c r="H8" s="99">
        <v>49</v>
      </c>
      <c r="I8" s="99">
        <v>21</v>
      </c>
      <c r="J8" s="99">
        <v>24</v>
      </c>
      <c r="K8" s="99">
        <v>22</v>
      </c>
      <c r="L8" s="99">
        <v>9623</v>
      </c>
      <c r="M8" s="99">
        <v>9055</v>
      </c>
      <c r="N8" s="100">
        <v>7189</v>
      </c>
    </row>
    <row r="9" spans="1:14" ht="16.5" customHeight="1" thickBot="1" x14ac:dyDescent="0.25">
      <c r="A9" s="74"/>
      <c r="B9" s="77">
        <v>2017</v>
      </c>
      <c r="C9" s="78">
        <v>2291</v>
      </c>
      <c r="D9" s="78">
        <v>2473</v>
      </c>
      <c r="E9" s="78">
        <v>2451</v>
      </c>
      <c r="F9" s="78">
        <v>0</v>
      </c>
      <c r="G9" s="78">
        <v>14</v>
      </c>
      <c r="H9" s="78">
        <v>35</v>
      </c>
      <c r="I9" s="78">
        <v>11</v>
      </c>
      <c r="J9" s="78">
        <v>14</v>
      </c>
      <c r="K9" s="78">
        <v>19</v>
      </c>
      <c r="L9" s="78">
        <v>9377</v>
      </c>
      <c r="M9" s="78">
        <v>9116</v>
      </c>
      <c r="N9" s="148">
        <v>7450</v>
      </c>
    </row>
    <row r="10" spans="1:14" ht="16.5" customHeight="1" thickTop="1" x14ac:dyDescent="0.2">
      <c r="A10" s="74" t="s">
        <v>16</v>
      </c>
      <c r="B10" s="149">
        <v>2013</v>
      </c>
      <c r="C10" s="150">
        <v>2770</v>
      </c>
      <c r="D10" s="150">
        <v>2549</v>
      </c>
      <c r="E10" s="150">
        <v>2087</v>
      </c>
      <c r="F10" s="150">
        <v>5625</v>
      </c>
      <c r="G10" s="150">
        <v>5883</v>
      </c>
      <c r="H10" s="150">
        <v>2062</v>
      </c>
      <c r="I10" s="150">
        <v>26</v>
      </c>
      <c r="J10" s="150">
        <v>24</v>
      </c>
      <c r="K10" s="150">
        <v>6</v>
      </c>
      <c r="L10" s="150">
        <v>9728</v>
      </c>
      <c r="M10" s="150">
        <v>9777</v>
      </c>
      <c r="N10" s="151">
        <v>3147</v>
      </c>
    </row>
    <row r="11" spans="1:14" ht="16.5" customHeight="1" x14ac:dyDescent="0.2">
      <c r="A11" s="74"/>
      <c r="B11" s="5">
        <v>2014</v>
      </c>
      <c r="C11" s="99">
        <v>1782</v>
      </c>
      <c r="D11" s="99">
        <v>2149</v>
      </c>
      <c r="E11" s="99">
        <v>1720</v>
      </c>
      <c r="F11" s="99">
        <v>4482</v>
      </c>
      <c r="G11" s="99">
        <v>4713</v>
      </c>
      <c r="H11" s="99">
        <v>1831</v>
      </c>
      <c r="I11" s="99">
        <v>58</v>
      </c>
      <c r="J11" s="99">
        <v>60</v>
      </c>
      <c r="K11" s="99">
        <v>4</v>
      </c>
      <c r="L11" s="99">
        <v>9565</v>
      </c>
      <c r="M11" s="99">
        <v>9596</v>
      </c>
      <c r="N11" s="100">
        <v>3116</v>
      </c>
    </row>
    <row r="12" spans="1:14" ht="16.5" customHeight="1" x14ac:dyDescent="0.2">
      <c r="A12" s="74"/>
      <c r="B12" s="5">
        <v>2015</v>
      </c>
      <c r="C12" s="99">
        <v>4284</v>
      </c>
      <c r="D12" s="99">
        <v>3192</v>
      </c>
      <c r="E12" s="99">
        <v>2812</v>
      </c>
      <c r="F12" s="99">
        <v>0</v>
      </c>
      <c r="G12" s="99">
        <v>1787</v>
      </c>
      <c r="H12" s="99">
        <v>44</v>
      </c>
      <c r="I12" s="99">
        <v>23</v>
      </c>
      <c r="J12" s="99">
        <v>22</v>
      </c>
      <c r="K12" s="99">
        <v>5</v>
      </c>
      <c r="L12" s="99">
        <v>9453</v>
      </c>
      <c r="M12" s="99">
        <v>9351</v>
      </c>
      <c r="N12" s="100">
        <v>3218</v>
      </c>
    </row>
    <row r="13" spans="1:14" ht="16.5" customHeight="1" x14ac:dyDescent="0.2">
      <c r="A13" s="74"/>
      <c r="B13" s="5">
        <v>2016</v>
      </c>
      <c r="C13" s="99">
        <v>2900</v>
      </c>
      <c r="D13" s="99">
        <v>3447</v>
      </c>
      <c r="E13" s="99">
        <v>2265</v>
      </c>
      <c r="F13" s="99">
        <v>0</v>
      </c>
      <c r="G13" s="99">
        <v>18</v>
      </c>
      <c r="H13" s="99">
        <v>26</v>
      </c>
      <c r="I13" s="99">
        <v>19</v>
      </c>
      <c r="J13" s="99">
        <v>21</v>
      </c>
      <c r="K13" s="99">
        <v>3</v>
      </c>
      <c r="L13" s="99">
        <v>9223</v>
      </c>
      <c r="M13" s="99">
        <v>8900</v>
      </c>
      <c r="N13" s="100">
        <v>3541</v>
      </c>
    </row>
    <row r="14" spans="1:14" ht="16.5" customHeight="1" thickBot="1" x14ac:dyDescent="0.25">
      <c r="A14" s="74"/>
      <c r="B14" s="77">
        <v>2017</v>
      </c>
      <c r="C14" s="78">
        <v>2656</v>
      </c>
      <c r="D14" s="78">
        <v>2761</v>
      </c>
      <c r="E14" s="78">
        <v>2160</v>
      </c>
      <c r="F14" s="78">
        <v>0</v>
      </c>
      <c r="G14" s="78">
        <v>2</v>
      </c>
      <c r="H14" s="78">
        <v>24</v>
      </c>
      <c r="I14" s="78">
        <v>8</v>
      </c>
      <c r="J14" s="78">
        <v>9</v>
      </c>
      <c r="K14" s="78">
        <v>2</v>
      </c>
      <c r="L14" s="78">
        <v>9190</v>
      </c>
      <c r="M14" s="78">
        <v>9067</v>
      </c>
      <c r="N14" s="148">
        <v>3664</v>
      </c>
    </row>
    <row r="15" spans="1:14" ht="16.5" customHeight="1" thickTop="1" x14ac:dyDescent="0.2">
      <c r="A15" s="74" t="s">
        <v>17</v>
      </c>
      <c r="B15" s="149">
        <v>2013</v>
      </c>
      <c r="C15" s="150">
        <v>2754</v>
      </c>
      <c r="D15" s="150">
        <v>2400</v>
      </c>
      <c r="E15" s="150">
        <v>2819</v>
      </c>
      <c r="F15" s="150">
        <v>4597</v>
      </c>
      <c r="G15" s="150">
        <v>4893</v>
      </c>
      <c r="H15" s="150">
        <v>1042</v>
      </c>
      <c r="I15" s="150">
        <v>31</v>
      </c>
      <c r="J15" s="150">
        <v>32</v>
      </c>
      <c r="K15" s="150">
        <v>20</v>
      </c>
      <c r="L15" s="150">
        <v>9035</v>
      </c>
      <c r="M15" s="150">
        <v>8790</v>
      </c>
      <c r="N15" s="151">
        <v>4136</v>
      </c>
    </row>
    <row r="16" spans="1:14" ht="16.5" customHeight="1" x14ac:dyDescent="0.2">
      <c r="A16" s="74"/>
      <c r="B16" s="5">
        <v>2014</v>
      </c>
      <c r="C16" s="99">
        <v>2175</v>
      </c>
      <c r="D16" s="99">
        <v>2395</v>
      </c>
      <c r="E16" s="99">
        <v>2599</v>
      </c>
      <c r="F16" s="99">
        <v>4081</v>
      </c>
      <c r="G16" s="99">
        <v>4012</v>
      </c>
      <c r="H16" s="99">
        <v>1111</v>
      </c>
      <c r="I16" s="99">
        <v>66</v>
      </c>
      <c r="J16" s="99">
        <v>56</v>
      </c>
      <c r="K16" s="99">
        <v>30</v>
      </c>
      <c r="L16" s="99">
        <v>9069</v>
      </c>
      <c r="M16" s="99">
        <v>9110</v>
      </c>
      <c r="N16" s="100">
        <v>4095</v>
      </c>
    </row>
    <row r="17" spans="1:14" ht="16.5" customHeight="1" x14ac:dyDescent="0.2">
      <c r="A17" s="74"/>
      <c r="B17" s="5">
        <v>2015</v>
      </c>
      <c r="C17" s="99">
        <v>3999</v>
      </c>
      <c r="D17" s="99">
        <v>3154</v>
      </c>
      <c r="E17" s="99">
        <v>3444</v>
      </c>
      <c r="F17" s="99">
        <v>0</v>
      </c>
      <c r="G17" s="99">
        <v>1084</v>
      </c>
      <c r="H17" s="99">
        <v>27</v>
      </c>
      <c r="I17" s="99">
        <v>21</v>
      </c>
      <c r="J17" s="99">
        <v>27</v>
      </c>
      <c r="K17" s="99">
        <v>24</v>
      </c>
      <c r="L17" s="99">
        <v>8912</v>
      </c>
      <c r="M17" s="99">
        <v>8852</v>
      </c>
      <c r="N17" s="100">
        <v>4155</v>
      </c>
    </row>
    <row r="18" spans="1:14" ht="16.5" customHeight="1" x14ac:dyDescent="0.2">
      <c r="A18" s="74"/>
      <c r="B18" s="5">
        <v>2016</v>
      </c>
      <c r="C18" s="99">
        <v>2928</v>
      </c>
      <c r="D18" s="99">
        <v>3174</v>
      </c>
      <c r="E18" s="99">
        <v>3198</v>
      </c>
      <c r="F18" s="99">
        <v>0</v>
      </c>
      <c r="G18" s="99">
        <v>17</v>
      </c>
      <c r="H18" s="99">
        <v>10</v>
      </c>
      <c r="I18" s="99">
        <v>28</v>
      </c>
      <c r="J18" s="99">
        <v>24</v>
      </c>
      <c r="K18" s="99">
        <v>28</v>
      </c>
      <c r="L18" s="99">
        <v>8287</v>
      </c>
      <c r="M18" s="99">
        <v>8273</v>
      </c>
      <c r="N18" s="100">
        <v>4169</v>
      </c>
    </row>
    <row r="19" spans="1:14" ht="16.5" customHeight="1" thickBot="1" x14ac:dyDescent="0.25">
      <c r="A19" s="74"/>
      <c r="B19" s="77">
        <v>2017</v>
      </c>
      <c r="C19" s="78">
        <v>2686</v>
      </c>
      <c r="D19" s="78">
        <v>2881</v>
      </c>
      <c r="E19" s="78">
        <v>3003</v>
      </c>
      <c r="F19" s="78">
        <v>0</v>
      </c>
      <c r="G19" s="78">
        <v>0</v>
      </c>
      <c r="H19" s="78">
        <v>10</v>
      </c>
      <c r="I19" s="78">
        <v>11</v>
      </c>
      <c r="J19" s="78">
        <v>23</v>
      </c>
      <c r="K19" s="78">
        <v>16</v>
      </c>
      <c r="L19" s="78">
        <v>8371</v>
      </c>
      <c r="M19" s="78">
        <v>8601</v>
      </c>
      <c r="N19" s="148">
        <v>3939</v>
      </c>
    </row>
    <row r="20" spans="1:14" ht="16.5" customHeight="1" thickTop="1" x14ac:dyDescent="0.2">
      <c r="A20" s="74" t="s">
        <v>18</v>
      </c>
      <c r="B20" s="152">
        <v>2013</v>
      </c>
      <c r="C20" s="153">
        <v>3157</v>
      </c>
      <c r="D20" s="153">
        <v>2830</v>
      </c>
      <c r="E20" s="153">
        <v>3606</v>
      </c>
      <c r="F20" s="153">
        <v>5006</v>
      </c>
      <c r="G20" s="153">
        <v>5382</v>
      </c>
      <c r="H20" s="153">
        <v>1591</v>
      </c>
      <c r="I20" s="153">
        <v>15</v>
      </c>
      <c r="J20" s="153">
        <v>18</v>
      </c>
      <c r="K20" s="153">
        <v>9</v>
      </c>
      <c r="L20" s="153">
        <v>10586</v>
      </c>
      <c r="M20" s="153">
        <v>10195</v>
      </c>
      <c r="N20" s="154">
        <v>5895</v>
      </c>
    </row>
    <row r="21" spans="1:14" ht="16.5" customHeight="1" x14ac:dyDescent="0.2">
      <c r="A21" s="74"/>
      <c r="B21" s="155">
        <v>2014</v>
      </c>
      <c r="C21" s="156">
        <v>2268</v>
      </c>
      <c r="D21" s="156">
        <v>2524</v>
      </c>
      <c r="E21" s="156">
        <v>3350</v>
      </c>
      <c r="F21" s="156">
        <v>4558</v>
      </c>
      <c r="G21" s="156">
        <v>4679</v>
      </c>
      <c r="H21" s="156">
        <v>1470</v>
      </c>
      <c r="I21" s="156">
        <v>54</v>
      </c>
      <c r="J21" s="156">
        <v>50</v>
      </c>
      <c r="K21" s="156">
        <v>13</v>
      </c>
      <c r="L21" s="156">
        <v>10448</v>
      </c>
      <c r="M21" s="156">
        <v>10335</v>
      </c>
      <c r="N21" s="157">
        <v>6008</v>
      </c>
    </row>
    <row r="22" spans="1:14" ht="16.5" customHeight="1" x14ac:dyDescent="0.2">
      <c r="A22" s="74"/>
      <c r="B22" s="155">
        <v>2015</v>
      </c>
      <c r="C22" s="156">
        <v>4852</v>
      </c>
      <c r="D22" s="156">
        <v>3643</v>
      </c>
      <c r="E22" s="156">
        <v>4559</v>
      </c>
      <c r="F22" s="156">
        <v>0</v>
      </c>
      <c r="G22" s="156">
        <v>1415</v>
      </c>
      <c r="H22" s="156">
        <v>55</v>
      </c>
      <c r="I22" s="156">
        <v>14</v>
      </c>
      <c r="J22" s="156">
        <v>13</v>
      </c>
      <c r="K22" s="156">
        <v>14</v>
      </c>
      <c r="L22" s="156">
        <v>10735</v>
      </c>
      <c r="M22" s="156">
        <v>11012</v>
      </c>
      <c r="N22" s="157">
        <v>5731</v>
      </c>
    </row>
    <row r="23" spans="1:14" ht="16.5" customHeight="1" x14ac:dyDescent="0.2">
      <c r="A23" s="74"/>
      <c r="B23" s="155">
        <v>2016</v>
      </c>
      <c r="C23" s="156">
        <v>3101</v>
      </c>
      <c r="D23" s="156">
        <v>3716</v>
      </c>
      <c r="E23" s="156">
        <v>3944</v>
      </c>
      <c r="F23" s="156">
        <v>0</v>
      </c>
      <c r="G23" s="156">
        <v>37</v>
      </c>
      <c r="H23" s="156">
        <v>18</v>
      </c>
      <c r="I23" s="156">
        <v>21</v>
      </c>
      <c r="J23" s="156">
        <v>26</v>
      </c>
      <c r="K23" s="156">
        <v>9</v>
      </c>
      <c r="L23" s="156">
        <v>9822</v>
      </c>
      <c r="M23" s="156">
        <v>9853</v>
      </c>
      <c r="N23" s="157">
        <v>5700</v>
      </c>
    </row>
    <row r="24" spans="1:14" ht="16.5" customHeight="1" thickBot="1" x14ac:dyDescent="0.25">
      <c r="A24" s="84"/>
      <c r="B24" s="85">
        <v>2017</v>
      </c>
      <c r="C24" s="78">
        <v>2825</v>
      </c>
      <c r="D24" s="78">
        <v>3087</v>
      </c>
      <c r="E24" s="78">
        <v>3682</v>
      </c>
      <c r="F24" s="78">
        <v>0</v>
      </c>
      <c r="G24" s="78">
        <v>2</v>
      </c>
      <c r="H24" s="78">
        <v>16</v>
      </c>
      <c r="I24" s="78">
        <v>12</v>
      </c>
      <c r="J24" s="78">
        <v>12</v>
      </c>
      <c r="K24" s="78">
        <v>9</v>
      </c>
      <c r="L24" s="78">
        <v>9947</v>
      </c>
      <c r="M24" s="78">
        <v>9756</v>
      </c>
      <c r="N24" s="148">
        <v>5891</v>
      </c>
    </row>
    <row r="25" spans="1:14" ht="16.5" customHeight="1" thickTop="1" x14ac:dyDescent="0.2">
      <c r="A25" s="147" t="s">
        <v>14</v>
      </c>
      <c r="B25" s="42">
        <v>2013</v>
      </c>
      <c r="C25" s="158">
        <v>23982</v>
      </c>
      <c r="D25" s="158">
        <v>22934</v>
      </c>
      <c r="E25" s="158">
        <v>27926</v>
      </c>
      <c r="F25" s="158">
        <v>40816</v>
      </c>
      <c r="G25" s="158">
        <v>42526</v>
      </c>
      <c r="H25" s="158">
        <v>13492</v>
      </c>
      <c r="I25" s="158">
        <v>204</v>
      </c>
      <c r="J25" s="158">
        <v>198</v>
      </c>
      <c r="K25" s="158">
        <v>106</v>
      </c>
      <c r="L25" s="158">
        <v>74689</v>
      </c>
      <c r="M25" s="158">
        <v>73634</v>
      </c>
      <c r="N25" s="159">
        <v>41524</v>
      </c>
    </row>
    <row r="26" spans="1:14" ht="16.5" customHeight="1" x14ac:dyDescent="0.2">
      <c r="A26" s="74"/>
      <c r="B26" s="7">
        <v>2014</v>
      </c>
      <c r="C26" s="160">
        <v>19184</v>
      </c>
      <c r="D26" s="160">
        <v>20573</v>
      </c>
      <c r="E26" s="160">
        <v>26537</v>
      </c>
      <c r="F26" s="160">
        <v>36265</v>
      </c>
      <c r="G26" s="160">
        <v>36706</v>
      </c>
      <c r="H26" s="160">
        <v>13051</v>
      </c>
      <c r="I26" s="160">
        <v>354</v>
      </c>
      <c r="J26" s="160">
        <v>337</v>
      </c>
      <c r="K26" s="160">
        <v>123</v>
      </c>
      <c r="L26" s="160">
        <v>73584</v>
      </c>
      <c r="M26" s="160">
        <v>74005</v>
      </c>
      <c r="N26" s="161">
        <v>41103</v>
      </c>
    </row>
    <row r="27" spans="1:14" ht="16.5" customHeight="1" x14ac:dyDescent="0.2">
      <c r="A27" s="74"/>
      <c r="B27" s="33">
        <v>2015</v>
      </c>
      <c r="C27" s="160">
        <v>37311</v>
      </c>
      <c r="D27" s="160">
        <v>28883</v>
      </c>
      <c r="E27" s="160">
        <v>34965</v>
      </c>
      <c r="F27" s="160">
        <v>0</v>
      </c>
      <c r="G27" s="160">
        <v>12227</v>
      </c>
      <c r="H27" s="160">
        <v>824</v>
      </c>
      <c r="I27" s="160">
        <v>178</v>
      </c>
      <c r="J27" s="160">
        <v>173</v>
      </c>
      <c r="K27" s="160">
        <v>128</v>
      </c>
      <c r="L27" s="160">
        <v>74107</v>
      </c>
      <c r="M27" s="160">
        <v>74083</v>
      </c>
      <c r="N27" s="161">
        <v>41127</v>
      </c>
    </row>
    <row r="28" spans="1:14" ht="16.5" customHeight="1" x14ac:dyDescent="0.2">
      <c r="A28" s="74"/>
      <c r="B28" s="33">
        <v>2016</v>
      </c>
      <c r="C28" s="162">
        <v>25716</v>
      </c>
      <c r="D28" s="162">
        <v>29415</v>
      </c>
      <c r="E28" s="162">
        <v>31366</v>
      </c>
      <c r="F28" s="162">
        <v>0</v>
      </c>
      <c r="G28" s="162">
        <v>573</v>
      </c>
      <c r="H28" s="162">
        <v>241</v>
      </c>
      <c r="I28" s="163">
        <v>171</v>
      </c>
      <c r="J28" s="163">
        <v>178</v>
      </c>
      <c r="K28" s="163">
        <v>121</v>
      </c>
      <c r="L28" s="162">
        <v>72257</v>
      </c>
      <c r="M28" s="162">
        <v>69992</v>
      </c>
      <c r="N28" s="164">
        <v>43392</v>
      </c>
    </row>
    <row r="29" spans="1:14" ht="16.5" customHeight="1" thickBot="1" x14ac:dyDescent="0.25">
      <c r="A29" s="84"/>
      <c r="B29" s="90">
        <v>2017</v>
      </c>
      <c r="C29" s="91">
        <v>23467</v>
      </c>
      <c r="D29" s="91">
        <v>24658</v>
      </c>
      <c r="E29" s="91">
        <v>30175</v>
      </c>
      <c r="F29" s="91">
        <v>0</v>
      </c>
      <c r="G29" s="91">
        <v>82</v>
      </c>
      <c r="H29" s="91">
        <v>159</v>
      </c>
      <c r="I29" s="91">
        <v>78</v>
      </c>
      <c r="J29" s="91">
        <v>111</v>
      </c>
      <c r="K29" s="91">
        <v>88</v>
      </c>
      <c r="L29" s="91">
        <v>72305</v>
      </c>
      <c r="M29" s="91">
        <v>71444</v>
      </c>
      <c r="N29" s="91">
        <v>44253</v>
      </c>
    </row>
    <row r="30" spans="1:14" ht="16.5" customHeight="1" thickTop="1" x14ac:dyDescent="0.2">
      <c r="A30" s="92"/>
      <c r="B30" s="54" t="s">
        <v>52</v>
      </c>
      <c r="C30" s="54"/>
      <c r="D30" s="54"/>
      <c r="E30" s="54"/>
    </row>
    <row r="31" spans="1:14" x14ac:dyDescent="0.2">
      <c r="A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x14ac:dyDescent="0.2">
      <c r="A32" s="102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02"/>
    </row>
    <row r="33" spans="1:14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x14ac:dyDescent="0.2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</sheetData>
  <mergeCells count="14">
    <mergeCell ref="B30:E30"/>
    <mergeCell ref="C3:E3"/>
    <mergeCell ref="F3:H3"/>
    <mergeCell ref="I3:K3"/>
    <mergeCell ref="A1:N1"/>
    <mergeCell ref="A25:A29"/>
    <mergeCell ref="A5:A9"/>
    <mergeCell ref="A10:A14"/>
    <mergeCell ref="A15:A19"/>
    <mergeCell ref="A20:A24"/>
    <mergeCell ref="A2:A4"/>
    <mergeCell ref="B2:B4"/>
    <mergeCell ref="C2:N2"/>
    <mergeCell ref="L3:N3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00B050"/>
    <pageSetUpPr fitToPage="1"/>
  </sheetPr>
  <dimension ref="A1:P37"/>
  <sheetViews>
    <sheetView showGridLines="0" zoomScaleNormal="100" zoomScaleSheetLayoutView="100" workbookViewId="0">
      <selection sqref="A1:H1"/>
    </sheetView>
  </sheetViews>
  <sheetFormatPr defaultRowHeight="12.75" x14ac:dyDescent="0.2"/>
  <cols>
    <col min="1" max="8" width="11.7109375" style="131" customWidth="1"/>
    <col min="9" max="16384" width="9.140625" style="93"/>
  </cols>
  <sheetData>
    <row r="1" spans="1:9" ht="18" customHeight="1" thickBot="1" x14ac:dyDescent="0.25">
      <c r="A1" s="60" t="s">
        <v>24</v>
      </c>
      <c r="B1" s="60"/>
      <c r="C1" s="60"/>
      <c r="D1" s="60"/>
      <c r="E1" s="60"/>
      <c r="F1" s="60"/>
      <c r="G1" s="60"/>
      <c r="H1" s="60"/>
    </row>
    <row r="2" spans="1:9" ht="16.5" customHeight="1" thickTop="1" x14ac:dyDescent="0.2">
      <c r="A2" s="61" t="s">
        <v>1</v>
      </c>
      <c r="B2" s="62" t="s">
        <v>2</v>
      </c>
      <c r="C2" s="63" t="s">
        <v>51</v>
      </c>
      <c r="D2" s="63"/>
      <c r="E2" s="63"/>
      <c r="F2" s="63"/>
      <c r="G2" s="63"/>
      <c r="H2" s="64"/>
      <c r="I2" s="102"/>
    </row>
    <row r="3" spans="1:9" ht="16.5" customHeight="1" x14ac:dyDescent="0.2">
      <c r="A3" s="65"/>
      <c r="B3" s="66"/>
      <c r="C3" s="55" t="s">
        <v>3</v>
      </c>
      <c r="D3" s="55"/>
      <c r="E3" s="55"/>
      <c r="F3" s="55" t="s">
        <v>25</v>
      </c>
      <c r="G3" s="55"/>
      <c r="H3" s="56"/>
      <c r="I3" s="102"/>
    </row>
    <row r="4" spans="1:9" ht="16.5" customHeight="1" thickBot="1" x14ac:dyDescent="0.25">
      <c r="A4" s="67"/>
      <c r="B4" s="68"/>
      <c r="C4" s="69" t="s">
        <v>7</v>
      </c>
      <c r="D4" s="69" t="s">
        <v>8</v>
      </c>
      <c r="E4" s="69" t="s">
        <v>9</v>
      </c>
      <c r="F4" s="69" t="s">
        <v>7</v>
      </c>
      <c r="G4" s="69" t="s">
        <v>8</v>
      </c>
      <c r="H4" s="70" t="s">
        <v>9</v>
      </c>
      <c r="I4" s="102"/>
    </row>
    <row r="5" spans="1:9" ht="16.5" customHeight="1" thickTop="1" x14ac:dyDescent="0.2">
      <c r="A5" s="71" t="s">
        <v>10</v>
      </c>
      <c r="B5" s="43">
        <v>2013</v>
      </c>
      <c r="C5" s="80">
        <v>29</v>
      </c>
      <c r="D5" s="80">
        <v>24</v>
      </c>
      <c r="E5" s="80">
        <v>13</v>
      </c>
      <c r="F5" s="80">
        <v>8125</v>
      </c>
      <c r="G5" s="80">
        <v>8359</v>
      </c>
      <c r="H5" s="81">
        <v>3696</v>
      </c>
      <c r="I5" s="102"/>
    </row>
    <row r="6" spans="1:9" ht="16.5" customHeight="1" x14ac:dyDescent="0.2">
      <c r="A6" s="74"/>
      <c r="B6" s="5">
        <v>2014</v>
      </c>
      <c r="C6" s="82">
        <v>21</v>
      </c>
      <c r="D6" s="82">
        <v>19</v>
      </c>
      <c r="E6" s="82">
        <v>15</v>
      </c>
      <c r="F6" s="82">
        <v>9330</v>
      </c>
      <c r="G6" s="82">
        <v>7897</v>
      </c>
      <c r="H6" s="83">
        <v>5129</v>
      </c>
      <c r="I6" s="102"/>
    </row>
    <row r="7" spans="1:9" ht="16.5" customHeight="1" x14ac:dyDescent="0.2">
      <c r="A7" s="74"/>
      <c r="B7" s="5">
        <v>2015</v>
      </c>
      <c r="C7" s="82">
        <v>19</v>
      </c>
      <c r="D7" s="82">
        <v>18</v>
      </c>
      <c r="E7" s="82">
        <v>16</v>
      </c>
      <c r="F7" s="82">
        <v>7841</v>
      </c>
      <c r="G7" s="82">
        <v>8060</v>
      </c>
      <c r="H7" s="83">
        <v>4910</v>
      </c>
      <c r="I7" s="102"/>
    </row>
    <row r="8" spans="1:9" ht="16.5" customHeight="1" x14ac:dyDescent="0.2">
      <c r="A8" s="74"/>
      <c r="B8" s="5">
        <v>2016</v>
      </c>
      <c r="C8" s="82">
        <v>47</v>
      </c>
      <c r="D8" s="82">
        <v>35</v>
      </c>
      <c r="E8" s="82">
        <v>28</v>
      </c>
      <c r="F8" s="82">
        <v>6586</v>
      </c>
      <c r="G8" s="82">
        <v>7034</v>
      </c>
      <c r="H8" s="83">
        <v>4462</v>
      </c>
      <c r="I8" s="102"/>
    </row>
    <row r="9" spans="1:9" ht="16.5" customHeight="1" thickBot="1" x14ac:dyDescent="0.25">
      <c r="A9" s="74"/>
      <c r="B9" s="77">
        <v>2017</v>
      </c>
      <c r="C9" s="135">
        <v>20</v>
      </c>
      <c r="D9" s="135">
        <v>29</v>
      </c>
      <c r="E9" s="135">
        <v>19</v>
      </c>
      <c r="F9" s="135">
        <v>5222</v>
      </c>
      <c r="G9" s="135">
        <v>5812</v>
      </c>
      <c r="H9" s="136">
        <v>3872</v>
      </c>
      <c r="I9" s="102"/>
    </row>
    <row r="10" spans="1:9" ht="16.5" customHeight="1" thickTop="1" x14ac:dyDescent="0.2">
      <c r="A10" s="74" t="s">
        <v>11</v>
      </c>
      <c r="B10" s="43">
        <v>2013</v>
      </c>
      <c r="C10" s="80">
        <v>2</v>
      </c>
      <c r="D10" s="80">
        <v>2</v>
      </c>
      <c r="E10" s="80">
        <v>0</v>
      </c>
      <c r="F10" s="80">
        <v>7136</v>
      </c>
      <c r="G10" s="80">
        <v>7042</v>
      </c>
      <c r="H10" s="81">
        <v>4044</v>
      </c>
      <c r="I10" s="102"/>
    </row>
    <row r="11" spans="1:9" ht="16.5" customHeight="1" x14ac:dyDescent="0.2">
      <c r="A11" s="74"/>
      <c r="B11" s="5">
        <v>2014</v>
      </c>
      <c r="C11" s="82">
        <v>10</v>
      </c>
      <c r="D11" s="82">
        <v>10</v>
      </c>
      <c r="E11" s="82">
        <v>0</v>
      </c>
      <c r="F11" s="82">
        <v>8290</v>
      </c>
      <c r="G11" s="82">
        <v>7459</v>
      </c>
      <c r="H11" s="83">
        <v>4875</v>
      </c>
      <c r="I11" s="102"/>
    </row>
    <row r="12" spans="1:9" ht="16.5" customHeight="1" x14ac:dyDescent="0.2">
      <c r="A12" s="74"/>
      <c r="B12" s="5">
        <v>2015</v>
      </c>
      <c r="C12" s="82">
        <v>7</v>
      </c>
      <c r="D12" s="82">
        <v>7</v>
      </c>
      <c r="E12" s="82">
        <v>0</v>
      </c>
      <c r="F12" s="82">
        <v>10365</v>
      </c>
      <c r="G12" s="82">
        <v>8156</v>
      </c>
      <c r="H12" s="83">
        <v>7084</v>
      </c>
      <c r="I12" s="102"/>
    </row>
    <row r="13" spans="1:9" ht="16.5" customHeight="1" x14ac:dyDescent="0.2">
      <c r="A13" s="74"/>
      <c r="B13" s="5">
        <v>2016</v>
      </c>
      <c r="C13" s="82">
        <v>2</v>
      </c>
      <c r="D13" s="82">
        <v>2</v>
      </c>
      <c r="E13" s="82">
        <v>0</v>
      </c>
      <c r="F13" s="82">
        <v>8588</v>
      </c>
      <c r="G13" s="82">
        <v>9285</v>
      </c>
      <c r="H13" s="83">
        <v>6387</v>
      </c>
      <c r="I13" s="102"/>
    </row>
    <row r="14" spans="1:9" ht="16.5" customHeight="1" thickBot="1" x14ac:dyDescent="0.25">
      <c r="A14" s="74"/>
      <c r="B14" s="77">
        <v>2017</v>
      </c>
      <c r="C14" s="135">
        <v>0</v>
      </c>
      <c r="D14" s="135">
        <v>0</v>
      </c>
      <c r="E14" s="135">
        <v>0</v>
      </c>
      <c r="F14" s="135">
        <v>4480</v>
      </c>
      <c r="G14" s="135">
        <v>7701</v>
      </c>
      <c r="H14" s="136">
        <v>3166</v>
      </c>
      <c r="I14" s="102"/>
    </row>
    <row r="15" spans="1:9" ht="16.5" customHeight="1" thickTop="1" x14ac:dyDescent="0.2">
      <c r="A15" s="74" t="s">
        <v>12</v>
      </c>
      <c r="B15" s="43">
        <v>2013</v>
      </c>
      <c r="C15" s="80">
        <v>0</v>
      </c>
      <c r="D15" s="80">
        <v>0</v>
      </c>
      <c r="E15" s="80">
        <v>0</v>
      </c>
      <c r="F15" s="80">
        <v>8787</v>
      </c>
      <c r="G15" s="80">
        <v>7002</v>
      </c>
      <c r="H15" s="81">
        <v>3621</v>
      </c>
      <c r="I15" s="102"/>
    </row>
    <row r="16" spans="1:9" ht="16.5" customHeight="1" x14ac:dyDescent="0.2">
      <c r="A16" s="74"/>
      <c r="B16" s="5">
        <v>2014</v>
      </c>
      <c r="C16" s="82">
        <v>0</v>
      </c>
      <c r="D16" s="82">
        <v>0</v>
      </c>
      <c r="E16" s="82">
        <v>0</v>
      </c>
      <c r="F16" s="82">
        <v>8656</v>
      </c>
      <c r="G16" s="82">
        <v>8540</v>
      </c>
      <c r="H16" s="83">
        <v>3737</v>
      </c>
      <c r="I16" s="102"/>
    </row>
    <row r="17" spans="1:16" ht="16.5" customHeight="1" x14ac:dyDescent="0.2">
      <c r="A17" s="74"/>
      <c r="B17" s="5">
        <v>2015</v>
      </c>
      <c r="C17" s="82">
        <v>0</v>
      </c>
      <c r="D17" s="82">
        <v>0</v>
      </c>
      <c r="E17" s="82">
        <v>0</v>
      </c>
      <c r="F17" s="82">
        <v>10337</v>
      </c>
      <c r="G17" s="82">
        <v>10294</v>
      </c>
      <c r="H17" s="83">
        <v>3780</v>
      </c>
      <c r="I17" s="102"/>
    </row>
    <row r="18" spans="1:16" ht="16.5" customHeight="1" x14ac:dyDescent="0.2">
      <c r="A18" s="74"/>
      <c r="B18" s="5">
        <v>2016</v>
      </c>
      <c r="C18" s="82">
        <v>0</v>
      </c>
      <c r="D18" s="82">
        <v>0</v>
      </c>
      <c r="E18" s="82">
        <v>0</v>
      </c>
      <c r="F18" s="82">
        <v>6946</v>
      </c>
      <c r="G18" s="82">
        <v>8967</v>
      </c>
      <c r="H18" s="83">
        <v>1759</v>
      </c>
      <c r="I18" s="102"/>
    </row>
    <row r="19" spans="1:16" ht="16.5" customHeight="1" thickBot="1" x14ac:dyDescent="0.25">
      <c r="A19" s="74"/>
      <c r="B19" s="5">
        <v>2017</v>
      </c>
      <c r="C19" s="135">
        <v>0</v>
      </c>
      <c r="D19" s="135">
        <v>0</v>
      </c>
      <c r="E19" s="135">
        <v>0</v>
      </c>
      <c r="F19" s="135">
        <v>4808</v>
      </c>
      <c r="G19" s="135">
        <v>5450</v>
      </c>
      <c r="H19" s="136">
        <v>1117</v>
      </c>
      <c r="I19" s="102"/>
    </row>
    <row r="20" spans="1:16" ht="16.5" customHeight="1" thickTop="1" x14ac:dyDescent="0.2">
      <c r="A20" s="74" t="s">
        <v>13</v>
      </c>
      <c r="B20" s="45">
        <v>2013</v>
      </c>
      <c r="C20" s="80">
        <v>93</v>
      </c>
      <c r="D20" s="80">
        <v>66</v>
      </c>
      <c r="E20" s="80">
        <v>28</v>
      </c>
      <c r="F20" s="80">
        <v>5423</v>
      </c>
      <c r="G20" s="80">
        <v>4965</v>
      </c>
      <c r="H20" s="81">
        <v>1193</v>
      </c>
      <c r="I20" s="102"/>
    </row>
    <row r="21" spans="1:16" ht="16.5" customHeight="1" x14ac:dyDescent="0.2">
      <c r="A21" s="74"/>
      <c r="B21" s="44">
        <v>2014</v>
      </c>
      <c r="C21" s="82">
        <v>73</v>
      </c>
      <c r="D21" s="82">
        <v>98</v>
      </c>
      <c r="E21" s="82">
        <v>3</v>
      </c>
      <c r="F21" s="82">
        <v>11185</v>
      </c>
      <c r="G21" s="82">
        <v>8406</v>
      </c>
      <c r="H21" s="83">
        <v>3972</v>
      </c>
      <c r="I21" s="102"/>
    </row>
    <row r="22" spans="1:16" ht="16.5" customHeight="1" x14ac:dyDescent="0.2">
      <c r="A22" s="74"/>
      <c r="B22" s="44">
        <v>2015</v>
      </c>
      <c r="C22" s="82">
        <v>64</v>
      </c>
      <c r="D22" s="82">
        <v>20</v>
      </c>
      <c r="E22" s="82">
        <v>47</v>
      </c>
      <c r="F22" s="82">
        <v>12615</v>
      </c>
      <c r="G22" s="82">
        <v>12459</v>
      </c>
      <c r="H22" s="83">
        <v>4128</v>
      </c>
      <c r="I22" s="102"/>
    </row>
    <row r="23" spans="1:16" ht="16.5" customHeight="1" x14ac:dyDescent="0.2">
      <c r="A23" s="74"/>
      <c r="B23" s="44">
        <v>2016</v>
      </c>
      <c r="C23" s="82">
        <v>13</v>
      </c>
      <c r="D23" s="82">
        <v>57</v>
      </c>
      <c r="E23" s="82">
        <v>3</v>
      </c>
      <c r="F23" s="82">
        <v>8069</v>
      </c>
      <c r="G23" s="82">
        <v>9348</v>
      </c>
      <c r="H23" s="83">
        <v>2849</v>
      </c>
      <c r="I23" s="102"/>
    </row>
    <row r="24" spans="1:16" ht="16.5" customHeight="1" thickBot="1" x14ac:dyDescent="0.25">
      <c r="A24" s="84"/>
      <c r="B24" s="44">
        <v>2017</v>
      </c>
      <c r="C24" s="135">
        <v>18</v>
      </c>
      <c r="D24" s="135">
        <v>21</v>
      </c>
      <c r="E24" s="135">
        <v>0</v>
      </c>
      <c r="F24" s="135">
        <v>4824</v>
      </c>
      <c r="G24" s="135">
        <v>5935</v>
      </c>
      <c r="H24" s="136">
        <v>1738</v>
      </c>
      <c r="I24" s="102"/>
    </row>
    <row r="25" spans="1:16" ht="16.5" customHeight="1" thickTop="1" x14ac:dyDescent="0.2">
      <c r="A25" s="71" t="s">
        <v>14</v>
      </c>
      <c r="B25" s="137">
        <v>2013</v>
      </c>
      <c r="C25" s="138">
        <v>124</v>
      </c>
      <c r="D25" s="138">
        <v>95</v>
      </c>
      <c r="E25" s="138">
        <v>43</v>
      </c>
      <c r="F25" s="138">
        <v>62935</v>
      </c>
      <c r="G25" s="138">
        <v>58666</v>
      </c>
      <c r="H25" s="139">
        <v>23031</v>
      </c>
      <c r="I25" s="102"/>
    </row>
    <row r="26" spans="1:16" ht="16.5" customHeight="1" x14ac:dyDescent="0.2">
      <c r="A26" s="74"/>
      <c r="B26" s="127">
        <v>2014</v>
      </c>
      <c r="C26" s="140">
        <v>107</v>
      </c>
      <c r="D26" s="140">
        <v>130</v>
      </c>
      <c r="E26" s="140">
        <v>20</v>
      </c>
      <c r="F26" s="140">
        <v>79024</v>
      </c>
      <c r="G26" s="140">
        <v>68874</v>
      </c>
      <c r="H26" s="141">
        <v>33181</v>
      </c>
      <c r="I26" s="102"/>
    </row>
    <row r="27" spans="1:16" ht="16.5" customHeight="1" x14ac:dyDescent="0.2">
      <c r="A27" s="74"/>
      <c r="B27" s="127">
        <v>2015</v>
      </c>
      <c r="C27" s="140">
        <v>93</v>
      </c>
      <c r="D27" s="140">
        <v>47</v>
      </c>
      <c r="E27" s="140">
        <v>66</v>
      </c>
      <c r="F27" s="140">
        <v>80142</v>
      </c>
      <c r="G27" s="140">
        <v>78497</v>
      </c>
      <c r="H27" s="141">
        <v>34826</v>
      </c>
      <c r="I27" s="102"/>
    </row>
    <row r="28" spans="1:16" ht="16.5" customHeight="1" x14ac:dyDescent="0.2">
      <c r="A28" s="74"/>
      <c r="B28" s="127">
        <v>2016</v>
      </c>
      <c r="C28" s="140">
        <v>64</v>
      </c>
      <c r="D28" s="140">
        <v>96</v>
      </c>
      <c r="E28" s="140">
        <v>34</v>
      </c>
      <c r="F28" s="140">
        <v>59504</v>
      </c>
      <c r="G28" s="140">
        <v>68299</v>
      </c>
      <c r="H28" s="141">
        <v>26031</v>
      </c>
      <c r="I28" s="102"/>
    </row>
    <row r="29" spans="1:16" ht="16.5" customHeight="1" thickBot="1" x14ac:dyDescent="0.25">
      <c r="A29" s="84"/>
      <c r="B29" s="142">
        <v>2017</v>
      </c>
      <c r="C29" s="143">
        <v>42</v>
      </c>
      <c r="D29" s="143">
        <v>56</v>
      </c>
      <c r="E29" s="143">
        <v>20</v>
      </c>
      <c r="F29" s="143">
        <v>40219</v>
      </c>
      <c r="G29" s="143">
        <v>49323</v>
      </c>
      <c r="H29" s="143">
        <v>16926</v>
      </c>
      <c r="I29" s="102"/>
    </row>
    <row r="30" spans="1:16" ht="16.5" customHeight="1" thickTop="1" x14ac:dyDescent="0.2">
      <c r="A30" s="132"/>
      <c r="B30" s="54" t="s">
        <v>52</v>
      </c>
      <c r="C30" s="54"/>
      <c r="D30" s="54"/>
      <c r="E30" s="132"/>
      <c r="F30" s="132"/>
      <c r="G30" s="132"/>
      <c r="H30" s="132"/>
      <c r="I30" s="102"/>
    </row>
    <row r="31" spans="1:16" s="145" customFormat="1" x14ac:dyDescent="0.2">
      <c r="A31" s="144"/>
      <c r="E31" s="144"/>
      <c r="F31" s="144"/>
      <c r="G31" s="144"/>
      <c r="H31" s="144"/>
      <c r="I31" s="146"/>
      <c r="J31" s="93"/>
      <c r="K31" s="93"/>
      <c r="L31" s="93"/>
      <c r="M31" s="93"/>
      <c r="N31" s="93"/>
      <c r="O31" s="93"/>
      <c r="P31" s="93"/>
    </row>
    <row r="32" spans="1:16" x14ac:dyDescent="0.2">
      <c r="A32" s="132"/>
      <c r="B32" s="132"/>
      <c r="C32" s="133"/>
      <c r="D32" s="132"/>
      <c r="E32" s="132"/>
      <c r="F32" s="134"/>
      <c r="G32" s="132"/>
      <c r="H32" s="132"/>
      <c r="I32" s="102"/>
    </row>
    <row r="33" spans="1:9" x14ac:dyDescent="0.2">
      <c r="A33" s="132"/>
      <c r="B33" s="132"/>
      <c r="C33" s="132"/>
      <c r="D33" s="132"/>
      <c r="E33" s="132"/>
      <c r="F33" s="132"/>
      <c r="G33" s="132"/>
      <c r="H33" s="132"/>
      <c r="I33" s="102"/>
    </row>
    <row r="34" spans="1:9" x14ac:dyDescent="0.2">
      <c r="A34" s="132"/>
      <c r="B34" s="132"/>
      <c r="C34" s="132"/>
      <c r="D34" s="132"/>
      <c r="E34" s="132"/>
      <c r="F34" s="132"/>
      <c r="G34" s="132"/>
      <c r="H34" s="132"/>
      <c r="I34" s="102"/>
    </row>
    <row r="35" spans="1:9" x14ac:dyDescent="0.2">
      <c r="A35" s="132"/>
      <c r="B35" s="132"/>
      <c r="C35" s="132"/>
      <c r="D35" s="132"/>
      <c r="E35" s="132"/>
      <c r="F35" s="132"/>
      <c r="G35" s="132"/>
      <c r="H35" s="132"/>
      <c r="I35" s="102"/>
    </row>
    <row r="36" spans="1:9" x14ac:dyDescent="0.2">
      <c r="A36" s="132"/>
      <c r="B36" s="132"/>
      <c r="C36" s="132"/>
      <c r="D36" s="132"/>
      <c r="E36" s="132"/>
      <c r="F36" s="132"/>
      <c r="G36" s="132"/>
      <c r="H36" s="132"/>
      <c r="I36" s="102"/>
    </row>
    <row r="37" spans="1:9" x14ac:dyDescent="0.2">
      <c r="A37" s="132"/>
      <c r="B37" s="132"/>
      <c r="C37" s="132"/>
      <c r="D37" s="132"/>
      <c r="E37" s="132"/>
      <c r="F37" s="132"/>
      <c r="G37" s="132"/>
      <c r="H37" s="132"/>
      <c r="I37" s="102"/>
    </row>
  </sheetData>
  <mergeCells count="12">
    <mergeCell ref="B30:D30"/>
    <mergeCell ref="A1:H1"/>
    <mergeCell ref="C3:E3"/>
    <mergeCell ref="F3:H3"/>
    <mergeCell ref="A25:A29"/>
    <mergeCell ref="A2:A4"/>
    <mergeCell ref="B2:B4"/>
    <mergeCell ref="C2:H2"/>
    <mergeCell ref="A5:A9"/>
    <mergeCell ref="A10:A14"/>
    <mergeCell ref="A15:A19"/>
    <mergeCell ref="A20:A24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00B050"/>
    <pageSetUpPr fitToPage="1"/>
  </sheetPr>
  <dimension ref="A1:I38"/>
  <sheetViews>
    <sheetView showGridLines="0" zoomScaleNormal="100" zoomScaleSheetLayoutView="100" workbookViewId="0">
      <selection sqref="A1:H1"/>
    </sheetView>
  </sheetViews>
  <sheetFormatPr defaultRowHeight="12.75" x14ac:dyDescent="0.2"/>
  <cols>
    <col min="1" max="8" width="11.7109375" style="131" customWidth="1"/>
    <col min="9" max="16384" width="9.140625" style="93"/>
  </cols>
  <sheetData>
    <row r="1" spans="1:9" ht="18" customHeight="1" thickBot="1" x14ac:dyDescent="0.25">
      <c r="A1" s="60" t="s">
        <v>24</v>
      </c>
      <c r="B1" s="60"/>
      <c r="C1" s="60"/>
      <c r="D1" s="60"/>
      <c r="E1" s="60"/>
      <c r="F1" s="60"/>
      <c r="G1" s="60"/>
      <c r="H1" s="60"/>
    </row>
    <row r="2" spans="1:9" ht="16.5" customHeight="1" thickTop="1" x14ac:dyDescent="0.2">
      <c r="A2" s="61" t="s">
        <v>1</v>
      </c>
      <c r="B2" s="62" t="s">
        <v>2</v>
      </c>
      <c r="C2" s="63" t="s">
        <v>51</v>
      </c>
      <c r="D2" s="63"/>
      <c r="E2" s="63"/>
      <c r="F2" s="63"/>
      <c r="G2" s="63"/>
      <c r="H2" s="64"/>
      <c r="I2" s="102"/>
    </row>
    <row r="3" spans="1:9" ht="16.5" customHeight="1" x14ac:dyDescent="0.2">
      <c r="A3" s="65"/>
      <c r="B3" s="66"/>
      <c r="C3" s="55" t="s">
        <v>3</v>
      </c>
      <c r="D3" s="55"/>
      <c r="E3" s="55"/>
      <c r="F3" s="55" t="s">
        <v>25</v>
      </c>
      <c r="G3" s="55"/>
      <c r="H3" s="56"/>
      <c r="I3" s="102"/>
    </row>
    <row r="4" spans="1:9" ht="16.5" customHeight="1" thickBot="1" x14ac:dyDescent="0.25">
      <c r="A4" s="67"/>
      <c r="B4" s="94"/>
      <c r="C4" s="95" t="s">
        <v>7</v>
      </c>
      <c r="D4" s="95" t="s">
        <v>8</v>
      </c>
      <c r="E4" s="95" t="s">
        <v>9</v>
      </c>
      <c r="F4" s="95" t="s">
        <v>7</v>
      </c>
      <c r="G4" s="95" t="s">
        <v>8</v>
      </c>
      <c r="H4" s="96" t="s">
        <v>9</v>
      </c>
      <c r="I4" s="102"/>
    </row>
    <row r="5" spans="1:9" ht="16.5" customHeight="1" thickTop="1" x14ac:dyDescent="0.2">
      <c r="A5" s="71" t="s">
        <v>15</v>
      </c>
      <c r="B5" s="103">
        <v>2013</v>
      </c>
      <c r="C5" s="104">
        <v>0</v>
      </c>
      <c r="D5" s="104">
        <v>3</v>
      </c>
      <c r="E5" s="104">
        <v>0</v>
      </c>
      <c r="F5" s="104">
        <v>6448</v>
      </c>
      <c r="G5" s="104">
        <v>6523</v>
      </c>
      <c r="H5" s="105">
        <v>1157</v>
      </c>
      <c r="I5" s="102"/>
    </row>
    <row r="6" spans="1:9" ht="16.5" customHeight="1" x14ac:dyDescent="0.2">
      <c r="A6" s="74"/>
      <c r="B6" s="106">
        <v>2014</v>
      </c>
      <c r="C6" s="107">
        <v>0</v>
      </c>
      <c r="D6" s="107">
        <v>0</v>
      </c>
      <c r="E6" s="107">
        <v>0</v>
      </c>
      <c r="F6" s="107">
        <v>8329</v>
      </c>
      <c r="G6" s="107">
        <v>8332</v>
      </c>
      <c r="H6" s="108">
        <v>1154</v>
      </c>
      <c r="I6" s="102"/>
    </row>
    <row r="7" spans="1:9" ht="16.5" customHeight="1" x14ac:dyDescent="0.2">
      <c r="A7" s="74"/>
      <c r="B7" s="106">
        <v>2015</v>
      </c>
      <c r="C7" s="107">
        <v>0</v>
      </c>
      <c r="D7" s="107">
        <v>0</v>
      </c>
      <c r="E7" s="107">
        <v>0</v>
      </c>
      <c r="F7" s="107">
        <v>6747</v>
      </c>
      <c r="G7" s="107">
        <v>6872</v>
      </c>
      <c r="H7" s="108">
        <v>1029</v>
      </c>
      <c r="I7" s="102"/>
    </row>
    <row r="8" spans="1:9" ht="16.5" customHeight="1" x14ac:dyDescent="0.2">
      <c r="A8" s="74"/>
      <c r="B8" s="106">
        <v>2016</v>
      </c>
      <c r="C8" s="107">
        <v>0</v>
      </c>
      <c r="D8" s="107">
        <v>0</v>
      </c>
      <c r="E8" s="107">
        <v>0</v>
      </c>
      <c r="F8" s="107">
        <v>5022</v>
      </c>
      <c r="G8" s="107">
        <v>5362</v>
      </c>
      <c r="H8" s="108">
        <v>689</v>
      </c>
      <c r="I8" s="102"/>
    </row>
    <row r="9" spans="1:9" ht="16.5" customHeight="1" thickBot="1" x14ac:dyDescent="0.25">
      <c r="A9" s="74"/>
      <c r="B9" s="109">
        <v>2017</v>
      </c>
      <c r="C9" s="110">
        <v>0</v>
      </c>
      <c r="D9" s="110">
        <v>0</v>
      </c>
      <c r="E9" s="110">
        <v>0</v>
      </c>
      <c r="F9" s="110">
        <v>3827</v>
      </c>
      <c r="G9" s="110">
        <v>3955</v>
      </c>
      <c r="H9" s="111">
        <v>561</v>
      </c>
      <c r="I9" s="102"/>
    </row>
    <row r="10" spans="1:9" ht="16.5" customHeight="1" thickTop="1" x14ac:dyDescent="0.2">
      <c r="A10" s="74" t="s">
        <v>16</v>
      </c>
      <c r="B10" s="103">
        <v>2013</v>
      </c>
      <c r="C10" s="104">
        <v>0</v>
      </c>
      <c r="D10" s="104">
        <v>0</v>
      </c>
      <c r="E10" s="104">
        <v>0</v>
      </c>
      <c r="F10" s="104">
        <v>10426</v>
      </c>
      <c r="G10" s="104">
        <v>7779</v>
      </c>
      <c r="H10" s="105">
        <v>3974</v>
      </c>
      <c r="I10" s="102"/>
    </row>
    <row r="11" spans="1:9" ht="16.5" customHeight="1" x14ac:dyDescent="0.2">
      <c r="A11" s="74"/>
      <c r="B11" s="106">
        <v>2014</v>
      </c>
      <c r="C11" s="107">
        <v>3</v>
      </c>
      <c r="D11" s="107">
        <v>3</v>
      </c>
      <c r="E11" s="107">
        <v>0</v>
      </c>
      <c r="F11" s="107">
        <v>14330</v>
      </c>
      <c r="G11" s="107">
        <v>12446</v>
      </c>
      <c r="H11" s="108">
        <v>5858</v>
      </c>
      <c r="I11" s="102"/>
    </row>
    <row r="12" spans="1:9" ht="16.5" customHeight="1" x14ac:dyDescent="0.2">
      <c r="A12" s="74"/>
      <c r="B12" s="106">
        <v>2015</v>
      </c>
      <c r="C12" s="107">
        <v>2</v>
      </c>
      <c r="D12" s="107">
        <v>1</v>
      </c>
      <c r="E12" s="107">
        <v>1</v>
      </c>
      <c r="F12" s="107">
        <v>12422</v>
      </c>
      <c r="G12" s="107">
        <v>14194</v>
      </c>
      <c r="H12" s="108">
        <v>4086</v>
      </c>
      <c r="I12" s="102"/>
    </row>
    <row r="13" spans="1:9" ht="16.5" customHeight="1" x14ac:dyDescent="0.2">
      <c r="A13" s="74"/>
      <c r="B13" s="106">
        <v>2016</v>
      </c>
      <c r="C13" s="107">
        <v>1</v>
      </c>
      <c r="D13" s="107">
        <v>0</v>
      </c>
      <c r="E13" s="107">
        <v>2</v>
      </c>
      <c r="F13" s="107">
        <v>7381</v>
      </c>
      <c r="G13" s="107">
        <v>9145</v>
      </c>
      <c r="H13" s="108">
        <v>2322</v>
      </c>
      <c r="I13" s="102"/>
    </row>
    <row r="14" spans="1:9" ht="16.5" customHeight="1" thickBot="1" x14ac:dyDescent="0.25">
      <c r="A14" s="74"/>
      <c r="B14" s="112">
        <v>2017</v>
      </c>
      <c r="C14" s="110">
        <v>2</v>
      </c>
      <c r="D14" s="110">
        <v>4</v>
      </c>
      <c r="E14" s="110">
        <v>0</v>
      </c>
      <c r="F14" s="110">
        <v>4558</v>
      </c>
      <c r="G14" s="110">
        <v>5254</v>
      </c>
      <c r="H14" s="111">
        <v>1626</v>
      </c>
      <c r="I14" s="102"/>
    </row>
    <row r="15" spans="1:9" ht="16.5" customHeight="1" thickTop="1" x14ac:dyDescent="0.2">
      <c r="A15" s="74" t="s">
        <v>17</v>
      </c>
      <c r="B15" s="103">
        <v>2013</v>
      </c>
      <c r="C15" s="104">
        <v>0</v>
      </c>
      <c r="D15" s="104">
        <v>0</v>
      </c>
      <c r="E15" s="104">
        <v>0</v>
      </c>
      <c r="F15" s="104">
        <v>8463</v>
      </c>
      <c r="G15" s="104">
        <v>8853</v>
      </c>
      <c r="H15" s="105">
        <v>1751</v>
      </c>
      <c r="I15" s="102"/>
    </row>
    <row r="16" spans="1:9" ht="16.5" customHeight="1" x14ac:dyDescent="0.2">
      <c r="A16" s="74"/>
      <c r="B16" s="106">
        <v>2014</v>
      </c>
      <c r="C16" s="107">
        <v>0</v>
      </c>
      <c r="D16" s="107">
        <v>0</v>
      </c>
      <c r="E16" s="107">
        <v>0</v>
      </c>
      <c r="F16" s="107">
        <v>8267</v>
      </c>
      <c r="G16" s="107">
        <v>7557</v>
      </c>
      <c r="H16" s="108">
        <v>2461</v>
      </c>
      <c r="I16" s="102"/>
    </row>
    <row r="17" spans="1:9" ht="16.5" customHeight="1" x14ac:dyDescent="0.2">
      <c r="A17" s="74"/>
      <c r="B17" s="106">
        <v>2015</v>
      </c>
      <c r="C17" s="107">
        <v>0</v>
      </c>
      <c r="D17" s="107">
        <v>0</v>
      </c>
      <c r="E17" s="107">
        <v>0</v>
      </c>
      <c r="F17" s="107">
        <v>9918</v>
      </c>
      <c r="G17" s="107">
        <v>8944</v>
      </c>
      <c r="H17" s="108">
        <v>3435</v>
      </c>
      <c r="I17" s="102"/>
    </row>
    <row r="18" spans="1:9" ht="16.5" customHeight="1" x14ac:dyDescent="0.2">
      <c r="A18" s="74"/>
      <c r="B18" s="106">
        <v>2016</v>
      </c>
      <c r="C18" s="107">
        <v>0</v>
      </c>
      <c r="D18" s="107">
        <v>0</v>
      </c>
      <c r="E18" s="107">
        <v>0</v>
      </c>
      <c r="F18" s="107">
        <v>7945</v>
      </c>
      <c r="G18" s="107">
        <v>8312</v>
      </c>
      <c r="H18" s="108">
        <v>3068</v>
      </c>
      <c r="I18" s="102"/>
    </row>
    <row r="19" spans="1:9" ht="16.5" customHeight="1" thickBot="1" x14ac:dyDescent="0.25">
      <c r="A19" s="74"/>
      <c r="B19" s="112">
        <v>2017</v>
      </c>
      <c r="C19" s="110">
        <v>0</v>
      </c>
      <c r="D19" s="110">
        <v>0</v>
      </c>
      <c r="E19" s="110">
        <v>0</v>
      </c>
      <c r="F19" s="110">
        <v>5324</v>
      </c>
      <c r="G19" s="110">
        <v>6345</v>
      </c>
      <c r="H19" s="111">
        <v>2047</v>
      </c>
      <c r="I19" s="102"/>
    </row>
    <row r="20" spans="1:9" ht="16.5" customHeight="1" thickTop="1" x14ac:dyDescent="0.2">
      <c r="A20" s="74" t="s">
        <v>18</v>
      </c>
      <c r="B20" s="113">
        <v>2013</v>
      </c>
      <c r="C20" s="114">
        <v>0</v>
      </c>
      <c r="D20" s="114">
        <v>0</v>
      </c>
      <c r="E20" s="114">
        <v>2</v>
      </c>
      <c r="F20" s="114">
        <v>8127</v>
      </c>
      <c r="G20" s="114">
        <v>8143</v>
      </c>
      <c r="H20" s="115">
        <v>3595</v>
      </c>
      <c r="I20" s="102"/>
    </row>
    <row r="21" spans="1:9" ht="16.5" customHeight="1" x14ac:dyDescent="0.2">
      <c r="A21" s="74"/>
      <c r="B21" s="116">
        <v>2014</v>
      </c>
      <c r="C21" s="117">
        <v>0</v>
      </c>
      <c r="D21" s="117">
        <v>0</v>
      </c>
      <c r="E21" s="117">
        <v>2</v>
      </c>
      <c r="F21" s="117">
        <v>10637</v>
      </c>
      <c r="G21" s="117">
        <v>8237</v>
      </c>
      <c r="H21" s="118">
        <v>5995</v>
      </c>
      <c r="I21" s="102"/>
    </row>
    <row r="22" spans="1:9" ht="16.5" customHeight="1" x14ac:dyDescent="0.2">
      <c r="A22" s="74"/>
      <c r="B22" s="119">
        <v>2015</v>
      </c>
      <c r="C22" s="120">
        <v>1</v>
      </c>
      <c r="D22" s="120">
        <v>1</v>
      </c>
      <c r="E22" s="120">
        <v>2</v>
      </c>
      <c r="F22" s="120">
        <v>9897</v>
      </c>
      <c r="G22" s="120">
        <v>9518</v>
      </c>
      <c r="H22" s="121">
        <v>6374</v>
      </c>
      <c r="I22" s="102"/>
    </row>
    <row r="23" spans="1:9" ht="16.5" customHeight="1" x14ac:dyDescent="0.2">
      <c r="A23" s="74"/>
      <c r="B23" s="119">
        <v>2016</v>
      </c>
      <c r="C23" s="120">
        <v>1</v>
      </c>
      <c r="D23" s="120">
        <v>2</v>
      </c>
      <c r="E23" s="120">
        <v>1</v>
      </c>
      <c r="F23" s="120">
        <v>8967</v>
      </c>
      <c r="G23" s="120">
        <v>10846</v>
      </c>
      <c r="H23" s="121">
        <v>4495</v>
      </c>
      <c r="I23" s="102"/>
    </row>
    <row r="24" spans="1:9" ht="16.5" customHeight="1" thickBot="1" x14ac:dyDescent="0.25">
      <c r="A24" s="84"/>
      <c r="B24" s="122">
        <v>2017</v>
      </c>
      <c r="C24" s="79">
        <v>2</v>
      </c>
      <c r="D24" s="79">
        <v>2</v>
      </c>
      <c r="E24" s="79">
        <v>1</v>
      </c>
      <c r="F24" s="79">
        <v>7176</v>
      </c>
      <c r="G24" s="79">
        <v>8871</v>
      </c>
      <c r="H24" s="123">
        <v>2799</v>
      </c>
      <c r="I24" s="102"/>
    </row>
    <row r="25" spans="1:9" ht="16.5" customHeight="1" thickTop="1" x14ac:dyDescent="0.2">
      <c r="A25" s="71" t="s">
        <v>14</v>
      </c>
      <c r="B25" s="124">
        <v>2013</v>
      </c>
      <c r="C25" s="125">
        <v>124</v>
      </c>
      <c r="D25" s="125">
        <v>95</v>
      </c>
      <c r="E25" s="125">
        <v>43</v>
      </c>
      <c r="F25" s="125">
        <v>62935</v>
      </c>
      <c r="G25" s="125">
        <v>58666</v>
      </c>
      <c r="H25" s="126">
        <v>23031</v>
      </c>
      <c r="I25" s="102"/>
    </row>
    <row r="26" spans="1:9" ht="16.5" customHeight="1" x14ac:dyDescent="0.2">
      <c r="A26" s="74"/>
      <c r="B26" s="127">
        <v>2014</v>
      </c>
      <c r="C26" s="128">
        <v>107</v>
      </c>
      <c r="D26" s="128">
        <v>130</v>
      </c>
      <c r="E26" s="128">
        <v>20</v>
      </c>
      <c r="F26" s="128">
        <v>79024</v>
      </c>
      <c r="G26" s="128">
        <v>68874</v>
      </c>
      <c r="H26" s="129">
        <v>33181</v>
      </c>
      <c r="I26" s="102"/>
    </row>
    <row r="27" spans="1:9" ht="16.5" customHeight="1" x14ac:dyDescent="0.2">
      <c r="A27" s="74"/>
      <c r="B27" s="127">
        <v>2015</v>
      </c>
      <c r="C27" s="128">
        <v>93</v>
      </c>
      <c r="D27" s="128">
        <v>47</v>
      </c>
      <c r="E27" s="128">
        <v>66</v>
      </c>
      <c r="F27" s="128">
        <v>80142</v>
      </c>
      <c r="G27" s="128">
        <v>78497</v>
      </c>
      <c r="H27" s="129">
        <v>34826</v>
      </c>
      <c r="I27" s="102"/>
    </row>
    <row r="28" spans="1:9" ht="16.5" customHeight="1" x14ac:dyDescent="0.2">
      <c r="A28" s="74"/>
      <c r="B28" s="127">
        <v>2016</v>
      </c>
      <c r="C28" s="128">
        <v>64</v>
      </c>
      <c r="D28" s="128">
        <v>96</v>
      </c>
      <c r="E28" s="128">
        <v>34</v>
      </c>
      <c r="F28" s="128">
        <v>59504</v>
      </c>
      <c r="G28" s="128">
        <v>68299</v>
      </c>
      <c r="H28" s="129">
        <v>26031</v>
      </c>
      <c r="I28" s="102"/>
    </row>
    <row r="29" spans="1:9" ht="16.5" customHeight="1" thickBot="1" x14ac:dyDescent="0.25">
      <c r="A29" s="84"/>
      <c r="B29" s="130">
        <v>2017</v>
      </c>
      <c r="C29" s="91">
        <v>42</v>
      </c>
      <c r="D29" s="91">
        <v>56</v>
      </c>
      <c r="E29" s="91">
        <v>20</v>
      </c>
      <c r="F29" s="91">
        <v>40219</v>
      </c>
      <c r="G29" s="91">
        <v>49323</v>
      </c>
      <c r="H29" s="91">
        <v>16926</v>
      </c>
      <c r="I29" s="102"/>
    </row>
    <row r="30" spans="1:9" ht="16.5" customHeight="1" thickTop="1" x14ac:dyDescent="0.2">
      <c r="B30" s="54" t="s">
        <v>52</v>
      </c>
      <c r="C30" s="54"/>
      <c r="D30" s="54"/>
      <c r="E30" s="101"/>
      <c r="F30" s="101"/>
      <c r="G30" s="101"/>
      <c r="H30" s="132"/>
      <c r="I30" s="102"/>
    </row>
    <row r="31" spans="1:9" x14ac:dyDescent="0.2">
      <c r="A31" s="132"/>
      <c r="B31" s="132"/>
      <c r="C31" s="132"/>
      <c r="D31" s="132"/>
      <c r="E31" s="132"/>
      <c r="F31" s="132"/>
      <c r="G31" s="132"/>
      <c r="H31" s="132"/>
      <c r="I31" s="102"/>
    </row>
    <row r="32" spans="1:9" x14ac:dyDescent="0.2">
      <c r="A32" s="132"/>
      <c r="B32" s="132"/>
      <c r="C32" s="133"/>
      <c r="D32" s="132"/>
      <c r="E32" s="132"/>
      <c r="F32" s="134"/>
      <c r="G32" s="132"/>
      <c r="H32" s="132"/>
      <c r="I32" s="102"/>
    </row>
    <row r="33" spans="1:9" x14ac:dyDescent="0.2">
      <c r="A33" s="132"/>
      <c r="B33" s="132"/>
      <c r="C33" s="132"/>
      <c r="D33" s="132"/>
      <c r="E33" s="132"/>
      <c r="F33" s="132"/>
      <c r="G33" s="132"/>
      <c r="H33" s="132"/>
      <c r="I33" s="102"/>
    </row>
    <row r="34" spans="1:9" x14ac:dyDescent="0.2">
      <c r="A34" s="132"/>
      <c r="B34" s="132"/>
      <c r="C34" s="132"/>
      <c r="D34" s="132"/>
      <c r="E34" s="132"/>
      <c r="F34" s="132"/>
      <c r="G34" s="132"/>
      <c r="H34" s="132"/>
      <c r="I34" s="102"/>
    </row>
    <row r="35" spans="1:9" x14ac:dyDescent="0.2">
      <c r="A35" s="132"/>
      <c r="B35" s="132"/>
      <c r="C35" s="132"/>
      <c r="D35" s="132"/>
      <c r="E35" s="132"/>
      <c r="F35" s="132"/>
      <c r="G35" s="132"/>
      <c r="H35" s="132"/>
      <c r="I35" s="102"/>
    </row>
    <row r="36" spans="1:9" x14ac:dyDescent="0.2">
      <c r="A36" s="132"/>
      <c r="B36" s="132"/>
      <c r="C36" s="132"/>
      <c r="D36" s="132"/>
      <c r="E36" s="132"/>
      <c r="F36" s="132"/>
      <c r="G36" s="132"/>
      <c r="H36" s="132"/>
      <c r="I36" s="102"/>
    </row>
    <row r="37" spans="1:9" x14ac:dyDescent="0.2">
      <c r="A37" s="132"/>
      <c r="B37" s="132"/>
      <c r="C37" s="132"/>
      <c r="D37" s="132"/>
      <c r="E37" s="132"/>
      <c r="F37" s="132"/>
      <c r="G37" s="132"/>
      <c r="H37" s="132"/>
      <c r="I37" s="102"/>
    </row>
    <row r="38" spans="1:9" x14ac:dyDescent="0.2">
      <c r="A38" s="132"/>
      <c r="B38" s="132"/>
      <c r="C38" s="132"/>
      <c r="D38" s="132"/>
      <c r="E38" s="132"/>
      <c r="F38" s="132"/>
      <c r="G38" s="132"/>
      <c r="H38" s="132"/>
      <c r="I38" s="102"/>
    </row>
  </sheetData>
  <mergeCells count="12">
    <mergeCell ref="A25:A29"/>
    <mergeCell ref="A15:A19"/>
    <mergeCell ref="A20:A24"/>
    <mergeCell ref="B30:D30"/>
    <mergeCell ref="A1:H1"/>
    <mergeCell ref="A5:A9"/>
    <mergeCell ref="A10:A14"/>
    <mergeCell ref="A2:A4"/>
    <mergeCell ref="B2:B4"/>
    <mergeCell ref="C2:H2"/>
    <mergeCell ref="C3:E3"/>
    <mergeCell ref="F3:H3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00B050"/>
    <pageSetUpPr fitToPage="1"/>
  </sheetPr>
  <dimension ref="A1:M38"/>
  <sheetViews>
    <sheetView showGridLines="0" zoomScaleNormal="100" zoomScaleSheetLayoutView="100" workbookViewId="0">
      <selection sqref="A1:K1"/>
    </sheetView>
  </sheetViews>
  <sheetFormatPr defaultRowHeight="12.75" x14ac:dyDescent="0.2"/>
  <cols>
    <col min="1" max="2" width="10.7109375" customWidth="1"/>
    <col min="3" max="11" width="9.7109375" customWidth="1"/>
  </cols>
  <sheetData>
    <row r="1" spans="1:13" ht="18" customHeight="1" thickBot="1" x14ac:dyDescent="0.25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ht="16.5" customHeight="1" thickTop="1" x14ac:dyDescent="0.2">
      <c r="A2" s="61" t="s">
        <v>1</v>
      </c>
      <c r="B2" s="62" t="s">
        <v>2</v>
      </c>
      <c r="C2" s="63" t="s">
        <v>51</v>
      </c>
      <c r="D2" s="63"/>
      <c r="E2" s="63"/>
      <c r="F2" s="63"/>
      <c r="G2" s="63"/>
      <c r="H2" s="63"/>
      <c r="I2" s="63"/>
      <c r="J2" s="63"/>
      <c r="K2" s="64"/>
      <c r="L2" s="2"/>
      <c r="M2" s="2"/>
    </row>
    <row r="3" spans="1:13" ht="16.5" customHeight="1" x14ac:dyDescent="0.2">
      <c r="A3" s="65"/>
      <c r="B3" s="66"/>
      <c r="C3" s="55" t="s">
        <v>20</v>
      </c>
      <c r="D3" s="55"/>
      <c r="E3" s="55"/>
      <c r="F3" s="55" t="s">
        <v>22</v>
      </c>
      <c r="G3" s="55"/>
      <c r="H3" s="55"/>
      <c r="I3" s="55" t="s">
        <v>27</v>
      </c>
      <c r="J3" s="55"/>
      <c r="K3" s="56"/>
      <c r="L3" s="2"/>
      <c r="M3" s="2"/>
    </row>
    <row r="4" spans="1:13" ht="16.5" customHeight="1" thickBot="1" x14ac:dyDescent="0.25">
      <c r="A4" s="67"/>
      <c r="B4" s="94"/>
      <c r="C4" s="95" t="s">
        <v>7</v>
      </c>
      <c r="D4" s="95" t="s">
        <v>8</v>
      </c>
      <c r="E4" s="95" t="s">
        <v>9</v>
      </c>
      <c r="F4" s="95" t="s">
        <v>7</v>
      </c>
      <c r="G4" s="95" t="s">
        <v>8</v>
      </c>
      <c r="H4" s="95" t="s">
        <v>9</v>
      </c>
      <c r="I4" s="95" t="s">
        <v>7</v>
      </c>
      <c r="J4" s="95" t="s">
        <v>8</v>
      </c>
      <c r="K4" s="96" t="s">
        <v>9</v>
      </c>
      <c r="L4" s="2"/>
      <c r="M4" s="2"/>
    </row>
    <row r="5" spans="1:13" ht="16.5" customHeight="1" thickTop="1" x14ac:dyDescent="0.2">
      <c r="A5" s="71" t="s">
        <v>10</v>
      </c>
      <c r="B5" s="43">
        <v>2013</v>
      </c>
      <c r="C5" s="72">
        <v>14</v>
      </c>
      <c r="D5" s="97">
        <v>73</v>
      </c>
      <c r="E5" s="97">
        <v>153</v>
      </c>
      <c r="F5" s="97">
        <v>2075</v>
      </c>
      <c r="G5" s="97">
        <v>2319</v>
      </c>
      <c r="H5" s="97">
        <v>11920</v>
      </c>
      <c r="I5" s="97">
        <v>1805</v>
      </c>
      <c r="J5" s="97">
        <v>1673</v>
      </c>
      <c r="K5" s="98">
        <v>1270</v>
      </c>
      <c r="L5" s="2"/>
      <c r="M5" s="2"/>
    </row>
    <row r="6" spans="1:13" ht="16.5" customHeight="1" x14ac:dyDescent="0.2">
      <c r="A6" s="74"/>
      <c r="B6" s="5">
        <v>2014</v>
      </c>
      <c r="C6" s="75">
        <v>8</v>
      </c>
      <c r="D6" s="99">
        <v>40</v>
      </c>
      <c r="E6" s="99">
        <v>121</v>
      </c>
      <c r="F6" s="99">
        <v>2106</v>
      </c>
      <c r="G6" s="99">
        <v>6332</v>
      </c>
      <c r="H6" s="99">
        <v>7694</v>
      </c>
      <c r="I6" s="99">
        <v>1924</v>
      </c>
      <c r="J6" s="99">
        <v>1797</v>
      </c>
      <c r="K6" s="100">
        <v>1397</v>
      </c>
      <c r="L6" s="2"/>
      <c r="M6" s="2"/>
    </row>
    <row r="7" spans="1:13" ht="16.5" customHeight="1" x14ac:dyDescent="0.2">
      <c r="A7" s="74"/>
      <c r="B7" s="5">
        <v>2015</v>
      </c>
      <c r="C7" s="75">
        <v>6</v>
      </c>
      <c r="D7" s="99">
        <v>31</v>
      </c>
      <c r="E7" s="99">
        <v>96</v>
      </c>
      <c r="F7" s="99">
        <v>2028</v>
      </c>
      <c r="G7" s="99">
        <v>5498</v>
      </c>
      <c r="H7" s="99">
        <v>4224</v>
      </c>
      <c r="I7" s="99">
        <v>2264</v>
      </c>
      <c r="J7" s="99">
        <v>2223</v>
      </c>
      <c r="K7" s="100">
        <v>1438</v>
      </c>
      <c r="L7" s="2"/>
      <c r="M7" s="2"/>
    </row>
    <row r="8" spans="1:13" ht="16.5" customHeight="1" x14ac:dyDescent="0.2">
      <c r="A8" s="74"/>
      <c r="B8" s="5">
        <v>2016</v>
      </c>
      <c r="C8" s="75">
        <v>1</v>
      </c>
      <c r="D8" s="99">
        <v>19</v>
      </c>
      <c r="E8" s="99">
        <v>78</v>
      </c>
      <c r="F8" s="99">
        <v>2325</v>
      </c>
      <c r="G8" s="99">
        <v>2094</v>
      </c>
      <c r="H8" s="99">
        <v>4475</v>
      </c>
      <c r="I8" s="99">
        <v>1616</v>
      </c>
      <c r="J8" s="99">
        <v>2066</v>
      </c>
      <c r="K8" s="100">
        <v>988</v>
      </c>
      <c r="L8" s="2"/>
      <c r="M8" s="2"/>
    </row>
    <row r="9" spans="1:13" ht="16.5" customHeight="1" thickBot="1" x14ac:dyDescent="0.25">
      <c r="A9" s="74"/>
      <c r="B9" s="5">
        <v>2017</v>
      </c>
      <c r="C9" s="79">
        <v>2</v>
      </c>
      <c r="D9" s="79">
        <v>17</v>
      </c>
      <c r="E9" s="79">
        <v>63</v>
      </c>
      <c r="F9" s="79">
        <v>1583</v>
      </c>
      <c r="G9" s="79">
        <v>2407</v>
      </c>
      <c r="H9" s="79">
        <v>3654</v>
      </c>
      <c r="I9" s="79">
        <v>1500</v>
      </c>
      <c r="J9" s="79">
        <v>1643</v>
      </c>
      <c r="K9" s="79">
        <v>845</v>
      </c>
      <c r="L9" s="2"/>
      <c r="M9" s="2"/>
    </row>
    <row r="10" spans="1:13" ht="16.5" customHeight="1" thickTop="1" x14ac:dyDescent="0.2">
      <c r="A10" s="74" t="s">
        <v>11</v>
      </c>
      <c r="B10" s="43">
        <v>2013</v>
      </c>
      <c r="C10" s="72">
        <v>1</v>
      </c>
      <c r="D10" s="97">
        <v>2</v>
      </c>
      <c r="E10" s="97">
        <v>23</v>
      </c>
      <c r="F10" s="97">
        <v>832</v>
      </c>
      <c r="G10" s="97">
        <v>628</v>
      </c>
      <c r="H10" s="97">
        <v>797</v>
      </c>
      <c r="I10" s="97">
        <v>419</v>
      </c>
      <c r="J10" s="97">
        <v>425</v>
      </c>
      <c r="K10" s="98">
        <v>219</v>
      </c>
      <c r="L10" s="2"/>
      <c r="M10" s="2"/>
    </row>
    <row r="11" spans="1:13" ht="16.5" customHeight="1" x14ac:dyDescent="0.2">
      <c r="A11" s="74"/>
      <c r="B11" s="5">
        <v>2014</v>
      </c>
      <c r="C11" s="75">
        <v>0</v>
      </c>
      <c r="D11" s="99">
        <v>7</v>
      </c>
      <c r="E11" s="99">
        <v>16</v>
      </c>
      <c r="F11" s="99">
        <v>961</v>
      </c>
      <c r="G11" s="99">
        <v>697</v>
      </c>
      <c r="H11" s="99">
        <v>1061</v>
      </c>
      <c r="I11" s="99">
        <v>486</v>
      </c>
      <c r="J11" s="99">
        <v>438</v>
      </c>
      <c r="K11" s="100">
        <v>267</v>
      </c>
      <c r="L11" s="2"/>
      <c r="M11" s="2"/>
    </row>
    <row r="12" spans="1:13" ht="16.5" customHeight="1" x14ac:dyDescent="0.2">
      <c r="A12" s="74"/>
      <c r="B12" s="5">
        <v>2015</v>
      </c>
      <c r="C12" s="75">
        <v>0</v>
      </c>
      <c r="D12" s="99">
        <v>2</v>
      </c>
      <c r="E12" s="99">
        <v>14</v>
      </c>
      <c r="F12" s="99">
        <v>1007</v>
      </c>
      <c r="G12" s="99">
        <v>764</v>
      </c>
      <c r="H12" s="99">
        <v>1304</v>
      </c>
      <c r="I12" s="99">
        <v>364</v>
      </c>
      <c r="J12" s="99">
        <v>377</v>
      </c>
      <c r="K12" s="100">
        <v>254</v>
      </c>
      <c r="L12" s="2"/>
      <c r="M12" s="2"/>
    </row>
    <row r="13" spans="1:13" ht="16.5" customHeight="1" x14ac:dyDescent="0.2">
      <c r="A13" s="74"/>
      <c r="B13" s="5">
        <v>2016</v>
      </c>
      <c r="C13" s="75">
        <v>0</v>
      </c>
      <c r="D13" s="99">
        <v>2</v>
      </c>
      <c r="E13" s="99">
        <v>12</v>
      </c>
      <c r="F13" s="99">
        <v>657</v>
      </c>
      <c r="G13" s="99">
        <v>882</v>
      </c>
      <c r="H13" s="99">
        <v>1080</v>
      </c>
      <c r="I13" s="99">
        <v>372</v>
      </c>
      <c r="J13" s="99">
        <v>322</v>
      </c>
      <c r="K13" s="100">
        <v>341</v>
      </c>
      <c r="L13" s="2"/>
      <c r="M13" s="2"/>
    </row>
    <row r="14" spans="1:13" ht="16.5" customHeight="1" thickBot="1" x14ac:dyDescent="0.25">
      <c r="A14" s="74"/>
      <c r="B14" s="5">
        <v>2017</v>
      </c>
      <c r="C14" s="79">
        <v>0</v>
      </c>
      <c r="D14" s="79">
        <v>2</v>
      </c>
      <c r="E14" s="79">
        <v>10</v>
      </c>
      <c r="F14" s="79">
        <v>379</v>
      </c>
      <c r="G14" s="79">
        <v>739</v>
      </c>
      <c r="H14" s="79">
        <v>719</v>
      </c>
      <c r="I14" s="79">
        <v>323</v>
      </c>
      <c r="J14" s="79">
        <v>363</v>
      </c>
      <c r="K14" s="79">
        <v>301</v>
      </c>
      <c r="L14" s="2"/>
      <c r="M14" s="2"/>
    </row>
    <row r="15" spans="1:13" ht="16.5" customHeight="1" thickTop="1" x14ac:dyDescent="0.2">
      <c r="A15" s="74" t="s">
        <v>12</v>
      </c>
      <c r="B15" s="43">
        <v>2013</v>
      </c>
      <c r="C15" s="72">
        <v>1</v>
      </c>
      <c r="D15" s="97">
        <v>2</v>
      </c>
      <c r="E15" s="97">
        <v>29</v>
      </c>
      <c r="F15" s="97">
        <v>1052</v>
      </c>
      <c r="G15" s="97">
        <v>818</v>
      </c>
      <c r="H15" s="97">
        <v>875</v>
      </c>
      <c r="I15" s="97">
        <v>516</v>
      </c>
      <c r="J15" s="97">
        <v>414</v>
      </c>
      <c r="K15" s="98">
        <v>353</v>
      </c>
      <c r="L15" s="2"/>
      <c r="M15" s="2"/>
    </row>
    <row r="16" spans="1:13" ht="16.5" customHeight="1" x14ac:dyDescent="0.2">
      <c r="A16" s="74"/>
      <c r="B16" s="5">
        <v>2014</v>
      </c>
      <c r="C16" s="75">
        <v>0</v>
      </c>
      <c r="D16" s="99">
        <v>0</v>
      </c>
      <c r="E16" s="99">
        <v>29</v>
      </c>
      <c r="F16" s="99">
        <v>1163</v>
      </c>
      <c r="G16" s="99">
        <v>963</v>
      </c>
      <c r="H16" s="99">
        <v>1075</v>
      </c>
      <c r="I16" s="99">
        <v>1517</v>
      </c>
      <c r="J16" s="99">
        <v>1247</v>
      </c>
      <c r="K16" s="100">
        <v>623</v>
      </c>
      <c r="L16" s="2"/>
      <c r="M16" s="2"/>
    </row>
    <row r="17" spans="1:13" ht="16.5" customHeight="1" x14ac:dyDescent="0.2">
      <c r="A17" s="74"/>
      <c r="B17" s="5">
        <v>2015</v>
      </c>
      <c r="C17" s="75">
        <v>0</v>
      </c>
      <c r="D17" s="99">
        <v>7</v>
      </c>
      <c r="E17" s="99">
        <v>22</v>
      </c>
      <c r="F17" s="99">
        <v>916</v>
      </c>
      <c r="G17" s="99">
        <v>924</v>
      </c>
      <c r="H17" s="99">
        <v>1067</v>
      </c>
      <c r="I17" s="99">
        <v>1272</v>
      </c>
      <c r="J17" s="99">
        <v>1191</v>
      </c>
      <c r="K17" s="100">
        <v>704</v>
      </c>
      <c r="L17" s="2"/>
      <c r="M17" s="2"/>
    </row>
    <row r="18" spans="1:13" ht="16.5" customHeight="1" x14ac:dyDescent="0.2">
      <c r="A18" s="74"/>
      <c r="B18" s="5">
        <v>2016</v>
      </c>
      <c r="C18" s="75">
        <v>0</v>
      </c>
      <c r="D18" s="99">
        <v>3</v>
      </c>
      <c r="E18" s="99">
        <v>19</v>
      </c>
      <c r="F18" s="99">
        <v>765</v>
      </c>
      <c r="G18" s="99">
        <v>988</v>
      </c>
      <c r="H18" s="99">
        <v>843</v>
      </c>
      <c r="I18" s="99">
        <v>791</v>
      </c>
      <c r="J18" s="99">
        <v>967</v>
      </c>
      <c r="K18" s="100">
        <v>528</v>
      </c>
      <c r="L18" s="2"/>
      <c r="M18" s="2"/>
    </row>
    <row r="19" spans="1:13" ht="16.5" customHeight="1" thickBot="1" x14ac:dyDescent="0.25">
      <c r="A19" s="74"/>
      <c r="B19" s="5">
        <v>2017</v>
      </c>
      <c r="C19" s="79">
        <v>0</v>
      </c>
      <c r="D19" s="79">
        <v>7</v>
      </c>
      <c r="E19" s="79">
        <v>12</v>
      </c>
      <c r="F19" s="79">
        <v>395</v>
      </c>
      <c r="G19" s="79">
        <v>631</v>
      </c>
      <c r="H19" s="79">
        <v>607</v>
      </c>
      <c r="I19" s="79">
        <v>685</v>
      </c>
      <c r="J19" s="79">
        <v>947</v>
      </c>
      <c r="K19" s="79">
        <v>266</v>
      </c>
      <c r="L19" s="2"/>
      <c r="M19" s="2"/>
    </row>
    <row r="20" spans="1:13" ht="16.5" customHeight="1" thickTop="1" x14ac:dyDescent="0.2">
      <c r="A20" s="74" t="s">
        <v>13</v>
      </c>
      <c r="B20" s="45">
        <v>2013</v>
      </c>
      <c r="C20" s="80">
        <v>0</v>
      </c>
      <c r="D20" s="80">
        <v>2</v>
      </c>
      <c r="E20" s="80">
        <v>24</v>
      </c>
      <c r="F20" s="80">
        <v>1284</v>
      </c>
      <c r="G20" s="80">
        <v>900</v>
      </c>
      <c r="H20" s="80">
        <v>1044</v>
      </c>
      <c r="I20" s="80">
        <v>427</v>
      </c>
      <c r="J20" s="80">
        <v>414</v>
      </c>
      <c r="K20" s="81">
        <v>74</v>
      </c>
      <c r="L20" s="2"/>
      <c r="M20" s="2"/>
    </row>
    <row r="21" spans="1:13" ht="16.5" customHeight="1" x14ac:dyDescent="0.2">
      <c r="A21" s="74"/>
      <c r="B21" s="44">
        <v>2014</v>
      </c>
      <c r="C21" s="82">
        <v>0</v>
      </c>
      <c r="D21" s="82">
        <v>4</v>
      </c>
      <c r="E21" s="82">
        <v>20</v>
      </c>
      <c r="F21" s="82">
        <v>1152</v>
      </c>
      <c r="G21" s="82">
        <v>900</v>
      </c>
      <c r="H21" s="82">
        <v>401</v>
      </c>
      <c r="I21" s="82">
        <v>734</v>
      </c>
      <c r="J21" s="82">
        <v>643</v>
      </c>
      <c r="K21" s="83">
        <v>165</v>
      </c>
      <c r="L21" s="2"/>
      <c r="M21" s="2"/>
    </row>
    <row r="22" spans="1:13" ht="16.5" customHeight="1" x14ac:dyDescent="0.2">
      <c r="A22" s="74"/>
      <c r="B22" s="44">
        <v>2015</v>
      </c>
      <c r="C22" s="82">
        <v>0</v>
      </c>
      <c r="D22" s="82">
        <v>1</v>
      </c>
      <c r="E22" s="82">
        <v>19</v>
      </c>
      <c r="F22" s="82">
        <v>1227</v>
      </c>
      <c r="G22" s="82">
        <v>1104</v>
      </c>
      <c r="H22" s="82">
        <v>1023</v>
      </c>
      <c r="I22" s="82">
        <v>535</v>
      </c>
      <c r="J22" s="82">
        <v>516</v>
      </c>
      <c r="K22" s="83">
        <v>184</v>
      </c>
      <c r="L22" s="2"/>
      <c r="M22" s="2"/>
    </row>
    <row r="23" spans="1:13" ht="16.5" customHeight="1" x14ac:dyDescent="0.2">
      <c r="A23" s="74"/>
      <c r="B23" s="44">
        <v>2016</v>
      </c>
      <c r="C23" s="82">
        <v>0</v>
      </c>
      <c r="D23" s="82">
        <v>2</v>
      </c>
      <c r="E23" s="82">
        <v>17</v>
      </c>
      <c r="F23" s="82">
        <v>969</v>
      </c>
      <c r="G23" s="82">
        <v>994</v>
      </c>
      <c r="H23" s="82">
        <v>998</v>
      </c>
      <c r="I23" s="82">
        <v>501</v>
      </c>
      <c r="J23" s="82">
        <v>537</v>
      </c>
      <c r="K23" s="83">
        <v>148</v>
      </c>
      <c r="L23" s="2"/>
      <c r="M23" s="2"/>
    </row>
    <row r="24" spans="1:13" ht="16.5" customHeight="1" thickBot="1" x14ac:dyDescent="0.25">
      <c r="A24" s="84"/>
      <c r="B24" s="5">
        <v>2017</v>
      </c>
      <c r="C24" s="79">
        <v>0</v>
      </c>
      <c r="D24" s="79">
        <v>3</v>
      </c>
      <c r="E24" s="79">
        <v>14</v>
      </c>
      <c r="F24" s="79">
        <v>467</v>
      </c>
      <c r="G24" s="79">
        <v>734</v>
      </c>
      <c r="H24" s="79">
        <v>731</v>
      </c>
      <c r="I24" s="79">
        <v>370</v>
      </c>
      <c r="J24" s="79">
        <v>375</v>
      </c>
      <c r="K24" s="79">
        <v>143</v>
      </c>
      <c r="L24" s="2"/>
      <c r="M24" s="2"/>
    </row>
    <row r="25" spans="1:13" ht="16.5" customHeight="1" thickTop="1" x14ac:dyDescent="0.2">
      <c r="A25" s="71" t="s">
        <v>14</v>
      </c>
      <c r="B25" s="41">
        <v>2013</v>
      </c>
      <c r="C25" s="86">
        <v>20</v>
      </c>
      <c r="D25" s="86">
        <v>157</v>
      </c>
      <c r="E25" s="86">
        <v>500</v>
      </c>
      <c r="F25" s="86">
        <v>11092</v>
      </c>
      <c r="G25" s="86">
        <v>9356</v>
      </c>
      <c r="H25" s="86">
        <v>19445</v>
      </c>
      <c r="I25" s="86">
        <v>6265</v>
      </c>
      <c r="J25" s="86">
        <v>5958</v>
      </c>
      <c r="K25" s="87">
        <v>3002</v>
      </c>
      <c r="L25" s="2"/>
      <c r="M25" s="2"/>
    </row>
    <row r="26" spans="1:13" ht="16.5" customHeight="1" x14ac:dyDescent="0.2">
      <c r="A26" s="74"/>
      <c r="B26" s="7">
        <v>2014</v>
      </c>
      <c r="C26" s="88">
        <v>14</v>
      </c>
      <c r="D26" s="88">
        <v>130</v>
      </c>
      <c r="E26" s="88">
        <v>384</v>
      </c>
      <c r="F26" s="88">
        <v>11258</v>
      </c>
      <c r="G26" s="88">
        <v>14159</v>
      </c>
      <c r="H26" s="88">
        <v>15649</v>
      </c>
      <c r="I26" s="88">
        <v>8634</v>
      </c>
      <c r="J26" s="88">
        <v>8059</v>
      </c>
      <c r="K26" s="89">
        <v>3577</v>
      </c>
      <c r="L26" s="2"/>
      <c r="M26" s="2"/>
    </row>
    <row r="27" spans="1:13" ht="16.5" customHeight="1" x14ac:dyDescent="0.2">
      <c r="A27" s="74"/>
      <c r="B27" s="7">
        <v>2015</v>
      </c>
      <c r="C27" s="88">
        <v>10</v>
      </c>
      <c r="D27" s="88">
        <v>86</v>
      </c>
      <c r="E27" s="88">
        <v>308</v>
      </c>
      <c r="F27" s="88">
        <v>10586</v>
      </c>
      <c r="G27" s="88">
        <v>13188</v>
      </c>
      <c r="H27" s="88">
        <v>13546</v>
      </c>
      <c r="I27" s="88">
        <v>7517</v>
      </c>
      <c r="J27" s="88">
        <v>7478</v>
      </c>
      <c r="K27" s="89">
        <v>3616</v>
      </c>
      <c r="L27" s="2"/>
      <c r="M27" s="2"/>
    </row>
    <row r="28" spans="1:13" ht="16.5" customHeight="1" x14ac:dyDescent="0.2">
      <c r="A28" s="74"/>
      <c r="B28" s="7">
        <v>2016</v>
      </c>
      <c r="C28" s="88">
        <v>6</v>
      </c>
      <c r="D28" s="88">
        <v>78</v>
      </c>
      <c r="E28" s="88">
        <v>236</v>
      </c>
      <c r="F28" s="88">
        <v>8701</v>
      </c>
      <c r="G28" s="88">
        <v>10044</v>
      </c>
      <c r="H28" s="88">
        <v>12345</v>
      </c>
      <c r="I28" s="88">
        <v>5895</v>
      </c>
      <c r="J28" s="88">
        <v>6581</v>
      </c>
      <c r="K28" s="89">
        <v>2967</v>
      </c>
      <c r="L28" s="2"/>
      <c r="M28" s="2"/>
    </row>
    <row r="29" spans="1:13" ht="16.5" customHeight="1" thickBot="1" x14ac:dyDescent="0.25">
      <c r="A29" s="84"/>
      <c r="B29" s="90">
        <v>2017</v>
      </c>
      <c r="C29" s="91">
        <v>7</v>
      </c>
      <c r="D29" s="91">
        <v>56</v>
      </c>
      <c r="E29" s="91">
        <v>187</v>
      </c>
      <c r="F29" s="91">
        <v>4959</v>
      </c>
      <c r="G29" s="91">
        <v>8251</v>
      </c>
      <c r="H29" s="91">
        <v>9052</v>
      </c>
      <c r="I29" s="91">
        <v>5032</v>
      </c>
      <c r="J29" s="91">
        <v>5763</v>
      </c>
      <c r="K29" s="91">
        <v>2236</v>
      </c>
      <c r="L29" s="2"/>
      <c r="M29" s="2"/>
    </row>
    <row r="30" spans="1:13" ht="16.5" customHeight="1" thickTop="1" x14ac:dyDescent="0.2">
      <c r="A30" s="93"/>
      <c r="B30" s="54" t="s">
        <v>52</v>
      </c>
      <c r="C30" s="54"/>
      <c r="D30" s="54"/>
      <c r="E30" s="54"/>
      <c r="F30" s="101"/>
      <c r="G30" s="101"/>
      <c r="H30" s="101"/>
      <c r="I30" s="101"/>
      <c r="J30" s="101"/>
      <c r="K30" s="102"/>
      <c r="L30" s="2"/>
      <c r="M30" s="2"/>
    </row>
    <row r="31" spans="1:1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2"/>
      <c r="B32" s="2"/>
      <c r="C32" s="48"/>
      <c r="D32" s="48"/>
      <c r="E32" s="48"/>
      <c r="F32" s="48"/>
      <c r="G32" s="48"/>
      <c r="H32" s="48"/>
      <c r="I32" s="48"/>
      <c r="J32" s="48"/>
      <c r="K32" s="48"/>
      <c r="L32" s="2"/>
      <c r="M32" s="2"/>
    </row>
    <row r="33" spans="1:13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13">
    <mergeCell ref="A2:A4"/>
    <mergeCell ref="B2:B4"/>
    <mergeCell ref="A1:K1"/>
    <mergeCell ref="C2:K2"/>
    <mergeCell ref="C3:E3"/>
    <mergeCell ref="F3:H3"/>
    <mergeCell ref="I3:K3"/>
    <mergeCell ref="A15:A19"/>
    <mergeCell ref="A20:A24"/>
    <mergeCell ref="A25:A29"/>
    <mergeCell ref="B30:E30"/>
    <mergeCell ref="A5:A9"/>
    <mergeCell ref="A10:A14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687A7543A9642AA8A5AC69DB74E75" ma:contentTypeVersion="1" ma:contentTypeDescription="Umožňuje vytvoriť nový dokument." ma:contentTypeScope="" ma:versionID="e8c4bf5d7fb5d8efcdd4009cfaf187ae">
  <xsd:schema xmlns:xsd="http://www.w3.org/2001/XMLSchema" xmlns:xs="http://www.w3.org/2001/XMLSchema" xmlns:p="http://schemas.microsoft.com/office/2006/metadata/properties" xmlns:ns2="5d92646e-282c-4c1b-a13d-2ee2480bf4f6" targetNamespace="http://schemas.microsoft.com/office/2006/metadata/properties" ma:root="true" ma:fieldsID="a92bf449d0cee63487f34e9064fbc894" ns2:_="">
    <xsd:import namespace="5d92646e-282c-4c1b-a13d-2ee2480bf4f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2646e-282c-4c1b-a13d-2ee2480bf4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entifikátora dokumentu" ma:description="Hodnota identifikátora dokumentu priradená k tejto položke." ma:internalName="_dlc_DocId" ma:readOnly="true">
      <xsd:simpleType>
        <xsd:restriction base="dms:Text"/>
      </xsd:simpleType>
    </xsd:element>
    <xsd:element name="_dlc_DocIdUrl" ma:index="9" nillable="true" ma:displayName="Identifikátor dokumentu" ma:description="Trvalé prepojenie na tento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d92646e-282c-4c1b-a13d-2ee2480bf4f6">MNVPC42E3CNQ-7-1059</_dlc_DocId>
    <_dlc_DocIdUrl xmlns="5d92646e-282c-4c1b-a13d-2ee2480bf4f6">
      <Url>http://portalms.justice.sk/_layouts/DocIdRedir.aspx?ID=MNVPC42E3CNQ-7-1059</Url>
      <Description>MNVPC42E3CNQ-7-1059</Description>
    </_dlc_DocIdUrl>
  </documentManagement>
</p:properties>
</file>

<file path=customXml/itemProps1.xml><?xml version="1.0" encoding="utf-8"?>
<ds:datastoreItem xmlns:ds="http://schemas.openxmlformats.org/officeDocument/2006/customXml" ds:itemID="{DB822A80-DCD4-40A5-8557-57364BFE2F34}"/>
</file>

<file path=customXml/itemProps2.xml><?xml version="1.0" encoding="utf-8"?>
<ds:datastoreItem xmlns:ds="http://schemas.openxmlformats.org/officeDocument/2006/customXml" ds:itemID="{530FCD7E-EE0D-41A1-9B4D-01D7B8848880}"/>
</file>

<file path=customXml/itemProps3.xml><?xml version="1.0" encoding="utf-8"?>
<ds:datastoreItem xmlns:ds="http://schemas.openxmlformats.org/officeDocument/2006/customXml" ds:itemID="{C4C5E5F9-C590-4554-B075-B9445E53D27E}"/>
</file>

<file path=customXml/itemProps4.xml><?xml version="1.0" encoding="utf-8"?>
<ds:datastoreItem xmlns:ds="http://schemas.openxmlformats.org/officeDocument/2006/customXml" ds:itemID="{E97ADF41-6661-4120-942F-B97BC034EE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13</vt:i4>
      </vt:variant>
    </vt:vector>
  </HeadingPairs>
  <TitlesOfParts>
    <vt:vector size="26" baseType="lpstr">
      <vt:lpstr>Komentár</vt:lpstr>
      <vt:lpstr>Vysvetlivky</vt:lpstr>
      <vt:lpstr>1.OS-PR o hl.agend(1)</vt:lpstr>
      <vt:lpstr>2.OS-PR o hl.agend(2)</vt:lpstr>
      <vt:lpstr>3.OS PR o vedl.ag.(1)</vt:lpstr>
      <vt:lpstr>4.OS PR o vedl.ag(2)</vt:lpstr>
      <vt:lpstr>5.KS-PR o agend(1)</vt:lpstr>
      <vt:lpstr>6.KS-PR o agendach(2)</vt:lpstr>
      <vt:lpstr>7.KS PR o vedl. ag.(1)</vt:lpstr>
      <vt:lpstr>8.KS PR o vedl. ag.(2)</vt:lpstr>
      <vt:lpstr>9.GRAF ag.C-došlé veci</vt:lpstr>
      <vt:lpstr>10.GRAF ag.P-došlé veci</vt:lpstr>
      <vt:lpstr>11.GRAF-Ag. RO</vt:lpstr>
      <vt:lpstr>'1.OS-PR o hl.agend(1)'!Oblasť_tlače</vt:lpstr>
      <vt:lpstr>'10.GRAF ag.P-došlé veci'!Oblasť_tlače</vt:lpstr>
      <vt:lpstr>'11.GRAF-Ag. RO'!Oblasť_tlače</vt:lpstr>
      <vt:lpstr>'2.OS-PR o hl.agend(2)'!Oblasť_tlače</vt:lpstr>
      <vt:lpstr>'3.OS PR o vedl.ag.(1)'!Oblasť_tlače</vt:lpstr>
      <vt:lpstr>'4.OS PR o vedl.ag(2)'!Oblasť_tlače</vt:lpstr>
      <vt:lpstr>'5.KS-PR o agend(1)'!Oblasť_tlače</vt:lpstr>
      <vt:lpstr>'6.KS-PR o agendach(2)'!Oblasť_tlače</vt:lpstr>
      <vt:lpstr>'7.KS PR o vedl. ag.(1)'!Oblasť_tlače</vt:lpstr>
      <vt:lpstr>'8.KS PR o vedl. ag.(2)'!Oblasť_tlače</vt:lpstr>
      <vt:lpstr>'9.GRAF ag.C-došlé veci'!Oblasť_tlače</vt:lpstr>
      <vt:lpstr>Komentár!Oblasť_tlače</vt:lpstr>
      <vt:lpstr>Vysvetlivky!Oblasť_tlače</vt:lpstr>
    </vt:vector>
  </TitlesOfParts>
  <Company>MSSR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III.  Občianskoprávna agenda</dc:title>
  <dc:creator>marian.varga</dc:creator>
  <cp:lastModifiedBy>JUHÁSOVÁ Daniela</cp:lastModifiedBy>
  <cp:lastPrinted>2018-07-27T15:16:36Z</cp:lastPrinted>
  <dcterms:created xsi:type="dcterms:W3CDTF">2007-02-07T09:28:37Z</dcterms:created>
  <dcterms:modified xsi:type="dcterms:W3CDTF">2018-07-30T14:58:01Z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da2098c6-3f01-47d0-a1a3-0374d92b2c36</vt:lpwstr>
  </property>
  <property fmtid="{D5CDD505-2E9C-101B-9397-08002B2CF9AE}" pid="3" name="ContentTypeId">
    <vt:lpwstr>0x010100A32687A7543A9642AA8A5AC69DB74E75</vt:lpwstr>
  </property>
</Properties>
</file>